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8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<sst xmlns="http://schemas.openxmlformats.org/spreadsheetml/2006/main" count="120" uniqueCount="83">
  <si>
    <t>校园摆植苗木采购</t>
  </si>
  <si>
    <t>项目名称</t>
  </si>
  <si>
    <t>总预算（元）</t>
  </si>
  <si>
    <t>一、 采购清单及技术要求</t>
  </si>
  <si>
    <t>序号</t>
  </si>
  <si>
    <t>名称</t>
  </si>
  <si>
    <t>品牌型号</t>
  </si>
  <si>
    <t>规格参数</t>
  </si>
  <si>
    <t>数量</t>
  </si>
  <si>
    <t>单位</t>
  </si>
  <si>
    <t>单价(元)</t>
  </si>
  <si>
    <t>合计                 (元)</t>
  </si>
  <si>
    <t>备注/图片</t>
  </si>
  <si>
    <t>年桔（60#）</t>
  </si>
  <si>
    <t>/</t>
  </si>
  <si>
    <t>高≥1.6m，冠幅≥60CM，盆径≥60CM，满果且扎果梳理成型，无病虫害</t>
  </si>
  <si>
    <t>盆</t>
  </si>
  <si>
    <t>粉色勒杜鹃</t>
  </si>
  <si>
    <t>高≥50CM,冠幅≥40CM，无病虫害，叶色浓，2/3以上爆花（叶）</t>
  </si>
  <si>
    <t>四季茶花（重瓣 粉）</t>
  </si>
  <si>
    <t>高≥50CM，冠幅≥40CM，无病虫害，重瓣粉色花，色浓</t>
  </si>
  <si>
    <t>木绣球（紫）</t>
  </si>
  <si>
    <t>高≥45CM，冠幅≥45CM，无病虫害，紫花，花色鲜艳饱满</t>
  </si>
  <si>
    <t>金叶假连翘</t>
  </si>
  <si>
    <t>高≥40CM，冠幅≥30CM，无病虫害，花色鲜艳，叶色浓</t>
  </si>
  <si>
    <t>红色变叶木</t>
  </si>
  <si>
    <t>一品红</t>
  </si>
  <si>
    <t>高≥35CM，冠幅≥25CM，≥10朵花/盆，无病虫害，花色鲜艳</t>
  </si>
  <si>
    <t>红掌</t>
  </si>
  <si>
    <t>高≥30CM，冠幅≥25CM，无病虫害，花色鲜艳，叶色浓</t>
  </si>
  <si>
    <t>朱蕉</t>
  </si>
  <si>
    <t>高≥45CM，冠幅≥30CM，无病虫害，花色鲜艳，叶色浓</t>
  </si>
  <si>
    <t>狐尾天门冬</t>
  </si>
  <si>
    <t>高≥30CM，冠幅≥30CM，无病虫害，花色鲜艳</t>
  </si>
  <si>
    <t>三色堇（红）</t>
  </si>
  <si>
    <t>高≥30CM，冠幅≥30CM，无病虫害，花色鲜艳，叶色浓</t>
  </si>
  <si>
    <t>大花蕙兰-大红袍</t>
  </si>
  <si>
    <t>高≥60CM，冠幅≥30CM，无病虫害，花色鲜艳，叶色浓</t>
  </si>
  <si>
    <t>剑</t>
  </si>
  <si>
    <t>大花蕙兰-福星</t>
  </si>
  <si>
    <t>万代兰</t>
  </si>
  <si>
    <t>文心兰/跳舞兰</t>
  </si>
  <si>
    <t>粉色蝴蝶兰</t>
  </si>
  <si>
    <t>月季（袋苗）</t>
  </si>
  <si>
    <t>高≥40CM，冠幅≥35CM，无病虫害，花色鲜艳，叶色浓</t>
  </si>
  <si>
    <t>袋</t>
  </si>
  <si>
    <t>合计</t>
  </si>
  <si>
    <r>
      <t>1、务必按照附件清单报价并盖公司印章上传系统，若没上传将视为无效投标。                                                                                                                                                                               
2、投标供应商须需在此表格进行报价，附件内容包含：检测报告</t>
    </r>
    <r>
      <rPr>
        <b/>
        <sz val="12"/>
        <color rgb="FFFF0000"/>
        <rFont val="宋体"/>
        <charset val="134"/>
      </rPr>
      <t>（需求清单内★，若无则无需提供）</t>
    </r>
    <r>
      <rPr>
        <sz val="12"/>
        <rFont val="宋体"/>
        <charset val="134"/>
      </rPr>
      <t>、技术要求和商务要求，否则视为无效报价。                    
3、报价单位承诺不恶意低价谋取中标，必须对本项目的报价负责，承诺中标后严格按报价单内容保证质量及响应时间履行。
4、反拍投标文件因印刷模糊导致无法辨认，或部分内容缺失，直接认定为“实质性响应不足”，直接废标。</t>
    </r>
  </si>
  <si>
    <t>投标单位盖章区域
（需盖章）</t>
  </si>
  <si>
    <t>二、商务要求</t>
  </si>
  <si>
    <t>目录</t>
  </si>
  <si>
    <t>商务需求</t>
  </si>
  <si>
    <t>（一）保证存活周期内售后服务要求</t>
  </si>
  <si>
    <t>保证存活周期</t>
  </si>
  <si>
    <r>
      <rPr>
        <sz val="12"/>
        <color theme="1"/>
        <rFont val="宋体"/>
        <charset val="134"/>
      </rPr>
      <t>自交货之日起，保证植物存活周期</t>
    </r>
    <r>
      <rPr>
        <b/>
        <sz val="12"/>
        <color rgb="FFFF0000"/>
        <rFont val="宋体"/>
        <charset val="134"/>
      </rPr>
      <t>2</t>
    </r>
    <r>
      <rPr>
        <sz val="12"/>
        <color theme="1"/>
        <rFont val="宋体"/>
        <charset val="134"/>
      </rPr>
      <t>周（不是人为或其他不可抗力条件下）。</t>
    </r>
  </si>
  <si>
    <t>更换植物时间</t>
  </si>
  <si>
    <r>
      <rPr>
        <sz val="12"/>
        <color theme="1"/>
        <rFont val="宋体"/>
        <charset val="134"/>
      </rPr>
      <t>在保证存活期内，一旦发生植物死亡、严重衰竭问题，投标人保证在接到通知</t>
    </r>
    <r>
      <rPr>
        <b/>
        <sz val="12"/>
        <color rgb="FFFF0000"/>
        <rFont val="宋体"/>
        <charset val="134"/>
      </rPr>
      <t xml:space="preserve"> 48 </t>
    </r>
    <r>
      <rPr>
        <sz val="12"/>
        <color theme="1"/>
        <rFont val="宋体"/>
        <charset val="134"/>
      </rPr>
      <t>小时内赶到现场进行养护或更换。</t>
    </r>
  </si>
  <si>
    <t>发生质量问题的处理方式</t>
  </si>
  <si>
    <t>在保证存活期内，如果有因植物质量问题而引起的坏死，中标人应对它以养护或更换，全部服务费和更换植物的费用由中标人承担，中标人如不能保养或不能调换，按植物原价赔偿处理。</t>
  </si>
  <si>
    <t>其他</t>
  </si>
  <si>
    <t>投标人应按其反拍文件中的承诺，进行其他售后服务工作。</t>
  </si>
  <si>
    <t>保证存活周期外售后服务要求</t>
  </si>
  <si>
    <t>免费提供采购清单内的植物养护知识咨询服务。</t>
  </si>
  <si>
    <t xml:space="preserve">（二）其他商务要求                                                                            </t>
  </si>
  <si>
    <t>关于交货</t>
  </si>
  <si>
    <r>
      <rPr>
        <sz val="12"/>
        <color theme="1"/>
        <rFont val="宋体"/>
        <charset val="134"/>
        <scheme val="minor"/>
      </rPr>
      <t>1.1确定成交日后</t>
    </r>
    <r>
      <rPr>
        <b/>
        <sz val="12"/>
        <color rgb="FFFF0000"/>
        <rFont val="宋体"/>
        <charset val="134"/>
        <scheme val="minor"/>
      </rPr>
      <t>7（日历日）</t>
    </r>
    <r>
      <rPr>
        <sz val="12"/>
        <color theme="1"/>
        <rFont val="宋体"/>
        <charset val="134"/>
        <scheme val="minor"/>
      </rPr>
      <t>内，一次性供完货。</t>
    </r>
  </si>
  <si>
    <t>1.2 所有苗木需“无病虫害”，避免携带虫卵或病菌影响校园生态。</t>
  </si>
  <si>
    <r>
      <rPr>
        <sz val="12"/>
        <color theme="1"/>
        <rFont val="宋体"/>
        <charset val="134"/>
        <scheme val="minor"/>
      </rPr>
      <t>1.3 交货（具体）地点：</t>
    </r>
    <r>
      <rPr>
        <b/>
        <sz val="12"/>
        <color rgb="FFFF0000"/>
        <rFont val="宋体"/>
        <charset val="134"/>
        <scheme val="minor"/>
      </rPr>
      <t>深圳大学粤海校区花圃</t>
    </r>
  </si>
  <si>
    <t>质量保证</t>
  </si>
  <si>
    <t>2.种植后15日内，花卉成活率（以存活且无明显枯萎为标准）≥98%；若出现死亡或严重枯萎（单株叶片脱落＞50%），投标人须在2日内免费补植同规格苗木，直至达标。</t>
  </si>
  <si>
    <t>关于验收</t>
  </si>
  <si>
    <r>
      <rPr>
        <sz val="12"/>
        <color theme="1"/>
        <rFont val="宋体"/>
        <charset val="134"/>
        <scheme val="minor"/>
      </rPr>
      <t>3.1 投标人货物经过双方检验认可后，中标单位需提供盖章版的</t>
    </r>
    <r>
      <rPr>
        <b/>
        <sz val="12"/>
        <color rgb="FFFF0000"/>
        <rFont val="宋体"/>
        <charset val="134"/>
        <scheme val="minor"/>
      </rPr>
      <t>供货通知书、送货单、合同、发票、E商城电子验收单。</t>
    </r>
  </si>
  <si>
    <t>3.2 当满足以下条件时才可进行验收：（验收单位由使用方及物资采购与管理中心组成）
①中标人保证按质按量交货，将产品运输并卸至深大指定地点，存活周期自交货之日起算。
②投标人货物经过双方检验交货认可后，签署交货清单，验收中如发现有质量不合格或型号规格、数量等与送货清单不符、提交的技术文件和资料不完整等情形，中标人应免费更换或补齐，并承担因此发生的违约责任。
③若品种、规格、数量不符（误差＞2%），投标人须在48小时内补足或更换合格产品，由此产生的运费、人工费由投标人承担。
④外观检测：目测结合钢卷尺（测株高、冠幅）、游标卡尺（测胸径/地径）。
⑤病虫害检测：放大镜观察叶片/枝干，必要时取样送第三方实验室检测（费用由责任方承担）。
⑥若存在质量缺陷（如病株、残花、土球破损），投标人须在24小时内清理出场，并在72小时内更换同规格、同品质的新品；逾期未处理的，采购人有权拒付该批次货款，并按当批货款的1%/日收取违约金。</t>
  </si>
  <si>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</si>
  <si>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</si>
  <si>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</si>
  <si>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</si>
  <si>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</si>
  <si>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</si>
  <si>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6.病虫害检测：放大镜观察叶片/枝干，必要时取样送第三方实验室检测（费用由责任方承担）。</t>
  </si>
  <si>
    <t>供应商管理</t>
  </si>
  <si>
    <t>依据深圳交易集团有限公司（深圳公共资源交易中心）商城平台运营管理办法，第四章供应商管理条例第二十五条 对违反法律法规、网上商城相关规定、履约评价不合格的供应商，网上商城运营方有权依据相关细则内容或合同约定的内容下架产品并终止合作。</t>
  </si>
  <si>
    <t>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</si>
</sst>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s>
  <fonts count="34">
    <font>
      <sz val="11"/>
      <color theme="1"/>
      <name val="宋体"/>
      <charset val="134"/>
      <scheme val="minor"/>
    </font>
    <font>
      <sz val="12"/>
      <color theme="1"/>
      <name val="宋体"/>
      <charset val="134"/>
      <scheme val="minor"/>
    </font>
    <font>
      <b/>
      <sz val="26"/>
      <color theme="1"/>
      <name val="宋体"/>
      <charset val="134"/>
      <scheme val="minor"/>
    </font>
    <font>
      <b/>
      <sz val="12"/>
      <color theme="1"/>
      <name val="宋体"/>
      <charset val="134"/>
      <scheme val="minor"/>
    </font>
    <font>
      <b/>
      <sz val="14"/>
      <color theme="1"/>
      <name val="宋体"/>
      <charset val="134"/>
      <scheme val="minor"/>
    </font>
    <font>
      <b/>
      <sz val="10"/>
      <color theme="1"/>
      <name val="宋体"/>
      <charset val="134"/>
      <scheme val="minor"/>
    </font>
    <font>
      <b/>
      <sz val="12"/>
      <name val="宋体"/>
      <charset val="134"/>
    </font>
    <font>
      <sz val="12"/>
      <name val="宋体"/>
      <charset val="134"/>
      <scheme val="minor"/>
    </font>
    <font>
      <sz val="11"/>
      <name val="宋体"/>
      <charset val="134"/>
    </font>
    <font>
      <sz val="12"/>
      <name val="宋体"/>
      <charset val="134"/>
    </font>
    <font>
      <b/>
      <sz val="13"/>
      <name val="微软雅黑 Light"/>
      <charset val="134"/>
    </font>
    <font>
      <sz val="10"/>
      <color theme="1"/>
      <name val="宋体"/>
      <charset val="134"/>
      <scheme val="minor"/>
    </font>
    <font>
      <sz val="12"/>
      <color theme="1"/>
      <name val="宋体"/>
      <charset val="134"/>
    </font>
    <font>
      <b/>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11" fillId="0" borderId="1" xfId="0" applyFont="1" applyFill="1" applyBorder="1" applyAlignment="1">
      <alignment vertical="center"/>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 fillId="0" borderId="4" xfId="0" applyFont="1" applyFill="1" applyBorder="1" applyAlignment="1">
      <alignment horizontal="right" vertical="center" wrapText="1"/>
    </xf>
    <xf numFmtId="0" fontId="1" fillId="0" borderId="5" xfId="0" applyFont="1" applyFill="1" applyBorder="1" applyAlignment="1">
      <alignment horizontal="right" vertical="center" wrapText="1"/>
    </xf>
    <xf numFmtId="0" fontId="1" fillId="0" borderId="6" xfId="0"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512445</xdr:colOff>
      <xdr:row>4</xdr:row>
      <xdr:rowOff>26035</xdr:rowOff>
    </xdr:from>
    <xdr:to>
      <xdr:col>8</xdr:col>
      <xdr:colOff>1200785</xdr:colOff>
      <xdr:row>4</xdr:row>
      <xdr:rowOff>876935</xdr:rowOff>
    </xdr:to>
    <xdr:pic>
      <xdr:nvPicPr>
        <xdr:cNvPr id="2" name="Picture 2" descr="E:\何秋媚2024\22. 节日摆花方案 11.11\素材\微信截图_20241113094023.png"/>
        <xdr:cNvPicPr>
          <a:picLocks noChangeAspect="1" noChangeArrowheads="1"/>
        </xdr:cNvPicPr>
      </xdr:nvPicPr>
      <xdr:blipFill>
        <a:blip r:embed="rId1" cstate="print"/>
        <a:srcRect t="17396" r="-3387"/>
        <a:stretch>
          <a:fillRect/>
        </a:stretch>
      </xdr:blipFill>
      <xdr:spPr>
        <a:xfrm>
          <a:off x="10267950" y="2400935"/>
          <a:ext cx="688340" cy="850900"/>
        </a:xfrm>
        <a:prstGeom prst="rect">
          <a:avLst/>
        </a:prstGeom>
        <a:noFill/>
      </xdr:spPr>
    </xdr:pic>
    <xdr:clientData/>
  </xdr:twoCellAnchor>
  <xdr:twoCellAnchor editAs="oneCell">
    <xdr:from>
      <xdr:col>8</xdr:col>
      <xdr:colOff>425450</xdr:colOff>
      <xdr:row>5</xdr:row>
      <xdr:rowOff>62865</xdr:rowOff>
    </xdr:from>
    <xdr:to>
      <xdr:col>8</xdr:col>
      <xdr:colOff>1172845</xdr:colOff>
      <xdr:row>5</xdr:row>
      <xdr:rowOff>836295</xdr:rowOff>
    </xdr:to>
    <xdr:pic>
      <xdr:nvPicPr>
        <xdr:cNvPr id="3" name="Picture 2" descr="E:\何秋媚2024\22. 节日摆花方案 11.11\素材\微信截图_20241113094023.png"/>
        <xdr:cNvPicPr>
          <a:picLocks noChangeAspect="1" noChangeArrowheads="1"/>
        </xdr:cNvPicPr>
      </xdr:nvPicPr>
      <xdr:blipFill>
        <a:blip r:embed="rId2" cstate="print"/>
        <a:stretch>
          <a:fillRect/>
        </a:stretch>
      </xdr:blipFill>
      <xdr:spPr>
        <a:xfrm>
          <a:off x="10180955" y="3352165"/>
          <a:ext cx="747395" cy="773430"/>
        </a:xfrm>
        <a:prstGeom prst="rect">
          <a:avLst/>
        </a:prstGeom>
        <a:noFill/>
      </xdr:spPr>
    </xdr:pic>
    <xdr:clientData/>
  </xdr:twoCellAnchor>
  <xdr:twoCellAnchor editAs="oneCell">
    <xdr:from>
      <xdr:col>8</xdr:col>
      <xdr:colOff>357505</xdr:colOff>
      <xdr:row>6</xdr:row>
      <xdr:rowOff>74295</xdr:rowOff>
    </xdr:from>
    <xdr:to>
      <xdr:col>8</xdr:col>
      <xdr:colOff>1186180</xdr:colOff>
      <xdr:row>6</xdr:row>
      <xdr:rowOff>850265</xdr:rowOff>
    </xdr:to>
    <xdr:pic>
      <xdr:nvPicPr>
        <xdr:cNvPr id="4" name="Picture 2" descr="E:\何秋媚2024\22. 节日摆花方案 11.11\素材\微信截图_20241113094023.png"/>
        <xdr:cNvPicPr>
          <a:picLocks noChangeAspect="1" noChangeArrowheads="1"/>
        </xdr:cNvPicPr>
      </xdr:nvPicPr>
      <xdr:blipFill>
        <a:blip r:embed="rId3" cstate="print"/>
        <a:srcRect l="20848" t="5491" r="15976"/>
        <a:stretch>
          <a:fillRect/>
        </a:stretch>
      </xdr:blipFill>
      <xdr:spPr>
        <a:xfrm>
          <a:off x="10113010" y="4277995"/>
          <a:ext cx="828675" cy="775970"/>
        </a:xfrm>
        <a:prstGeom prst="rect">
          <a:avLst/>
        </a:prstGeom>
        <a:noFill/>
      </xdr:spPr>
    </xdr:pic>
    <xdr:clientData/>
  </xdr:twoCellAnchor>
  <xdr:twoCellAnchor editAs="oneCell">
    <xdr:from>
      <xdr:col>8</xdr:col>
      <xdr:colOff>391795</xdr:colOff>
      <xdr:row>7</xdr:row>
      <xdr:rowOff>59690</xdr:rowOff>
    </xdr:from>
    <xdr:to>
      <xdr:col>8</xdr:col>
      <xdr:colOff>1183005</xdr:colOff>
      <xdr:row>7</xdr:row>
      <xdr:rowOff>845820</xdr:rowOff>
    </xdr:to>
    <xdr:pic>
      <xdr:nvPicPr>
        <xdr:cNvPr id="5" name="Picture 2" descr="E:\何秋媚2024\22. 节日摆花方案 11.11\素材\微信截图_20241113094023.png"/>
        <xdr:cNvPicPr>
          <a:picLocks noChangeAspect="1" noChangeArrowheads="1"/>
        </xdr:cNvPicPr>
      </xdr:nvPicPr>
      <xdr:blipFill>
        <a:blip r:embed="rId4" cstate="print"/>
        <a:stretch>
          <a:fillRect/>
        </a:stretch>
      </xdr:blipFill>
      <xdr:spPr>
        <a:xfrm>
          <a:off x="10147300" y="5152390"/>
          <a:ext cx="791210" cy="786130"/>
        </a:xfrm>
        <a:prstGeom prst="rect">
          <a:avLst/>
        </a:prstGeom>
        <a:noFill/>
      </xdr:spPr>
    </xdr:pic>
    <xdr:clientData/>
  </xdr:twoCellAnchor>
  <xdr:twoCellAnchor editAs="oneCell">
    <xdr:from>
      <xdr:col>8</xdr:col>
      <xdr:colOff>424815</xdr:colOff>
      <xdr:row>8</xdr:row>
      <xdr:rowOff>48895</xdr:rowOff>
    </xdr:from>
    <xdr:to>
      <xdr:col>8</xdr:col>
      <xdr:colOff>1143635</xdr:colOff>
      <xdr:row>8</xdr:row>
      <xdr:rowOff>846455</xdr:rowOff>
    </xdr:to>
    <xdr:pic>
      <xdr:nvPicPr>
        <xdr:cNvPr id="6" name="Picture 2" descr="E:\何秋媚2024\22. 节日摆花方案 11.11\素材\微信截图_20241113094023.png"/>
        <xdr:cNvPicPr>
          <a:picLocks noChangeAspect="1" noChangeArrowheads="1"/>
        </xdr:cNvPicPr>
      </xdr:nvPicPr>
      <xdr:blipFill>
        <a:blip r:embed="rId5" cstate="print"/>
        <a:stretch>
          <a:fillRect/>
        </a:stretch>
      </xdr:blipFill>
      <xdr:spPr>
        <a:xfrm>
          <a:off x="10180320" y="6030595"/>
          <a:ext cx="718820" cy="797560"/>
        </a:xfrm>
        <a:prstGeom prst="rect">
          <a:avLst/>
        </a:prstGeom>
        <a:noFill/>
      </xdr:spPr>
    </xdr:pic>
    <xdr:clientData/>
  </xdr:twoCellAnchor>
  <xdr:twoCellAnchor editAs="oneCell">
    <xdr:from>
      <xdr:col>8</xdr:col>
      <xdr:colOff>312420</xdr:colOff>
      <xdr:row>9</xdr:row>
      <xdr:rowOff>104775</xdr:rowOff>
    </xdr:from>
    <xdr:to>
      <xdr:col>8</xdr:col>
      <xdr:colOff>1231265</xdr:colOff>
      <xdr:row>9</xdr:row>
      <xdr:rowOff>994410</xdr:rowOff>
    </xdr:to>
    <xdr:pic>
      <xdr:nvPicPr>
        <xdr:cNvPr id="7" name="Picture 2" descr="E:\何秋媚2024\22. 节日摆花方案 11.11\素材\微信截图_20241113094023.png"/>
        <xdr:cNvPicPr>
          <a:picLocks noChangeAspect="1" noChangeArrowheads="1"/>
        </xdr:cNvPicPr>
      </xdr:nvPicPr>
      <xdr:blipFill>
        <a:blip r:embed="rId6" cstate="print"/>
        <a:srcRect l="11295" t="7751" r="10968" b="17401"/>
        <a:stretch>
          <a:fillRect/>
        </a:stretch>
      </xdr:blipFill>
      <xdr:spPr>
        <a:xfrm>
          <a:off x="10067925" y="6975475"/>
          <a:ext cx="918845" cy="889635"/>
        </a:xfrm>
        <a:prstGeom prst="rect">
          <a:avLst/>
        </a:prstGeom>
        <a:noFill/>
      </xdr:spPr>
    </xdr:pic>
    <xdr:clientData/>
  </xdr:twoCellAnchor>
  <xdr:twoCellAnchor editAs="oneCell">
    <xdr:from>
      <xdr:col>8</xdr:col>
      <xdr:colOff>304165</xdr:colOff>
      <xdr:row>10</xdr:row>
      <xdr:rowOff>67310</xdr:rowOff>
    </xdr:from>
    <xdr:to>
      <xdr:col>8</xdr:col>
      <xdr:colOff>1187450</xdr:colOff>
      <xdr:row>10</xdr:row>
      <xdr:rowOff>814070</xdr:rowOff>
    </xdr:to>
    <xdr:pic>
      <xdr:nvPicPr>
        <xdr:cNvPr id="8" name="Picture 2" descr="E:\何秋媚2024\22. 节日摆花方案 11.11\素材\微信截图_20241113094023.png"/>
        <xdr:cNvPicPr>
          <a:picLocks noChangeAspect="1" noChangeArrowheads="1"/>
        </xdr:cNvPicPr>
      </xdr:nvPicPr>
      <xdr:blipFill>
        <a:blip r:embed="rId7" cstate="print"/>
        <a:srcRect l="17733" t="27751" r="18549" b="28239"/>
        <a:stretch>
          <a:fillRect/>
        </a:stretch>
      </xdr:blipFill>
      <xdr:spPr>
        <a:xfrm>
          <a:off x="10059670" y="8017510"/>
          <a:ext cx="883285" cy="746760"/>
        </a:xfrm>
        <a:prstGeom prst="rect">
          <a:avLst/>
        </a:prstGeom>
        <a:noFill/>
      </xdr:spPr>
    </xdr:pic>
    <xdr:clientData/>
  </xdr:twoCellAnchor>
  <xdr:twoCellAnchor editAs="oneCell">
    <xdr:from>
      <xdr:col>8</xdr:col>
      <xdr:colOff>346075</xdr:colOff>
      <xdr:row>11</xdr:row>
      <xdr:rowOff>23495</xdr:rowOff>
    </xdr:from>
    <xdr:to>
      <xdr:col>8</xdr:col>
      <xdr:colOff>1087120</xdr:colOff>
      <xdr:row>11</xdr:row>
      <xdr:rowOff>876300</xdr:rowOff>
    </xdr:to>
    <xdr:pic>
      <xdr:nvPicPr>
        <xdr:cNvPr id="9" name="Picture 2" descr="E:\何秋媚2024\22. 节日摆花方案 11.11\素材\微信截图_20241113094023.png"/>
        <xdr:cNvPicPr>
          <a:picLocks noChangeAspect="1" noChangeArrowheads="1"/>
        </xdr:cNvPicPr>
      </xdr:nvPicPr>
      <xdr:blipFill>
        <a:blip r:embed="rId8" cstate="print"/>
        <a:stretch>
          <a:fillRect/>
        </a:stretch>
      </xdr:blipFill>
      <xdr:spPr>
        <a:xfrm>
          <a:off x="10101580" y="8862695"/>
          <a:ext cx="741045" cy="852805"/>
        </a:xfrm>
        <a:prstGeom prst="rect">
          <a:avLst/>
        </a:prstGeom>
        <a:noFill/>
      </xdr:spPr>
    </xdr:pic>
    <xdr:clientData/>
  </xdr:twoCellAnchor>
  <xdr:twoCellAnchor editAs="oneCell">
    <xdr:from>
      <xdr:col>8</xdr:col>
      <xdr:colOff>337820</xdr:colOff>
      <xdr:row>12</xdr:row>
      <xdr:rowOff>102235</xdr:rowOff>
    </xdr:from>
    <xdr:to>
      <xdr:col>8</xdr:col>
      <xdr:colOff>1207770</xdr:colOff>
      <xdr:row>12</xdr:row>
      <xdr:rowOff>921385</xdr:rowOff>
    </xdr:to>
    <xdr:pic>
      <xdr:nvPicPr>
        <xdr:cNvPr id="10" name="Picture 2" descr="E:\何秋媚2024\22. 节日摆花方案 11.11\素材\微信截图_20241113094023.png"/>
        <xdr:cNvPicPr>
          <a:picLocks noChangeAspect="1" noChangeArrowheads="1"/>
        </xdr:cNvPicPr>
      </xdr:nvPicPr>
      <xdr:blipFill>
        <a:blip r:embed="rId9" cstate="print"/>
        <a:stretch>
          <a:fillRect/>
        </a:stretch>
      </xdr:blipFill>
      <xdr:spPr>
        <a:xfrm>
          <a:off x="10093325" y="9830435"/>
          <a:ext cx="869950" cy="819150"/>
        </a:xfrm>
        <a:prstGeom prst="rect">
          <a:avLst/>
        </a:prstGeom>
        <a:noFill/>
      </xdr:spPr>
    </xdr:pic>
    <xdr:clientData/>
  </xdr:twoCellAnchor>
  <xdr:twoCellAnchor editAs="oneCell">
    <xdr:from>
      <xdr:col>8</xdr:col>
      <xdr:colOff>323850</xdr:colOff>
      <xdr:row>13</xdr:row>
      <xdr:rowOff>9525</xdr:rowOff>
    </xdr:from>
    <xdr:to>
      <xdr:col>8</xdr:col>
      <xdr:colOff>1228725</xdr:colOff>
      <xdr:row>13</xdr:row>
      <xdr:rowOff>923290</xdr:rowOff>
    </xdr:to>
    <xdr:pic>
      <xdr:nvPicPr>
        <xdr:cNvPr id="11" name="Picture 2" descr="E:\何秋媚2024\22. 节日摆花方案 11.11\素材\微信截图_20241113094023.png"/>
        <xdr:cNvPicPr>
          <a:picLocks noChangeAspect="1" noChangeArrowheads="1"/>
        </xdr:cNvPicPr>
      </xdr:nvPicPr>
      <xdr:blipFill>
        <a:blip r:embed="rId10" cstate="print"/>
        <a:stretch>
          <a:fillRect/>
        </a:stretch>
      </xdr:blipFill>
      <xdr:spPr>
        <a:xfrm>
          <a:off x="10079355" y="10690225"/>
          <a:ext cx="904875" cy="913765"/>
        </a:xfrm>
        <a:prstGeom prst="rect">
          <a:avLst/>
        </a:prstGeom>
        <a:noFill/>
      </xdr:spPr>
    </xdr:pic>
    <xdr:clientData/>
  </xdr:twoCellAnchor>
  <xdr:twoCellAnchor editAs="oneCell">
    <xdr:from>
      <xdr:col>8</xdr:col>
      <xdr:colOff>357505</xdr:colOff>
      <xdr:row>14</xdr:row>
      <xdr:rowOff>59690</xdr:rowOff>
    </xdr:from>
    <xdr:to>
      <xdr:col>8</xdr:col>
      <xdr:colOff>1196340</xdr:colOff>
      <xdr:row>14</xdr:row>
      <xdr:rowOff>941070</xdr:rowOff>
    </xdr:to>
    <xdr:pic>
      <xdr:nvPicPr>
        <xdr:cNvPr id="12" name="Picture 2" descr="E:\何秋媚2024\22. 节日摆花方案 11.11\素材\微信截图_20241113094023.png"/>
        <xdr:cNvPicPr>
          <a:picLocks noChangeAspect="1" noChangeArrowheads="1"/>
        </xdr:cNvPicPr>
      </xdr:nvPicPr>
      <xdr:blipFill>
        <a:blip r:embed="rId11" cstate="print"/>
        <a:srcRect l="3831" t="13675"/>
        <a:stretch>
          <a:fillRect/>
        </a:stretch>
      </xdr:blipFill>
      <xdr:spPr>
        <a:xfrm>
          <a:off x="10113010" y="11680190"/>
          <a:ext cx="838835" cy="881380"/>
        </a:xfrm>
        <a:prstGeom prst="rect">
          <a:avLst/>
        </a:prstGeom>
        <a:noFill/>
      </xdr:spPr>
    </xdr:pic>
    <xdr:clientData/>
  </xdr:twoCellAnchor>
  <xdr:twoCellAnchor editAs="oneCell">
    <xdr:from>
      <xdr:col>8</xdr:col>
      <xdr:colOff>313055</xdr:colOff>
      <xdr:row>15</xdr:row>
      <xdr:rowOff>66040</xdr:rowOff>
    </xdr:from>
    <xdr:to>
      <xdr:col>8</xdr:col>
      <xdr:colOff>1149985</xdr:colOff>
      <xdr:row>15</xdr:row>
      <xdr:rowOff>916305</xdr:rowOff>
    </xdr:to>
    <xdr:pic>
      <xdr:nvPicPr>
        <xdr:cNvPr id="13" name="Picture 2" descr="E:\何秋媚2024\22. 节日摆花方案 11.11\素材\微信截图_20241113094023.png"/>
        <xdr:cNvPicPr>
          <a:picLocks noChangeAspect="1" noChangeArrowheads="1"/>
        </xdr:cNvPicPr>
      </xdr:nvPicPr>
      <xdr:blipFill>
        <a:blip r:embed="rId12" cstate="print"/>
        <a:stretch>
          <a:fillRect/>
        </a:stretch>
      </xdr:blipFill>
      <xdr:spPr>
        <a:xfrm>
          <a:off x="10068560" y="12639040"/>
          <a:ext cx="836930" cy="850265"/>
        </a:xfrm>
        <a:prstGeom prst="rect">
          <a:avLst/>
        </a:prstGeom>
        <a:noFill/>
      </xdr:spPr>
    </xdr:pic>
    <xdr:clientData/>
  </xdr:twoCellAnchor>
  <xdr:twoCellAnchor editAs="oneCell">
    <xdr:from>
      <xdr:col>8</xdr:col>
      <xdr:colOff>368935</xdr:colOff>
      <xdr:row>16</xdr:row>
      <xdr:rowOff>9525</xdr:rowOff>
    </xdr:from>
    <xdr:to>
      <xdr:col>8</xdr:col>
      <xdr:colOff>1137920</xdr:colOff>
      <xdr:row>16</xdr:row>
      <xdr:rowOff>944245</xdr:rowOff>
    </xdr:to>
    <xdr:pic>
      <xdr:nvPicPr>
        <xdr:cNvPr id="14" name="Picture 2" descr="E:\何秋媚2024\22. 节日摆花方案 11.11\素材\微信截图_20241113094023.png"/>
        <xdr:cNvPicPr>
          <a:picLocks noChangeAspect="1" noChangeArrowheads="1"/>
        </xdr:cNvPicPr>
      </xdr:nvPicPr>
      <xdr:blipFill>
        <a:blip r:embed="rId13" cstate="print"/>
        <a:stretch>
          <a:fillRect/>
        </a:stretch>
      </xdr:blipFill>
      <xdr:spPr>
        <a:xfrm>
          <a:off x="10124440" y="13535025"/>
          <a:ext cx="768985" cy="934720"/>
        </a:xfrm>
        <a:prstGeom prst="rect">
          <a:avLst/>
        </a:prstGeom>
        <a:noFill/>
      </xdr:spPr>
    </xdr:pic>
    <xdr:clientData/>
  </xdr:twoCellAnchor>
  <xdr:twoCellAnchor editAs="oneCell">
    <xdr:from>
      <xdr:col>8</xdr:col>
      <xdr:colOff>368935</xdr:colOff>
      <xdr:row>16</xdr:row>
      <xdr:rowOff>949960</xdr:rowOff>
    </xdr:from>
    <xdr:to>
      <xdr:col>8</xdr:col>
      <xdr:colOff>1093470</xdr:colOff>
      <xdr:row>17</xdr:row>
      <xdr:rowOff>927100</xdr:rowOff>
    </xdr:to>
    <xdr:pic>
      <xdr:nvPicPr>
        <xdr:cNvPr id="15" name="Picture 2" descr="E:\何秋媚2024\22. 节日摆花方案 11.11\素材\微信截图_20241113094023.png"/>
        <xdr:cNvPicPr>
          <a:picLocks noChangeAspect="1" noChangeArrowheads="1"/>
        </xdr:cNvPicPr>
      </xdr:nvPicPr>
      <xdr:blipFill>
        <a:blip r:embed="rId14" cstate="print"/>
        <a:stretch>
          <a:fillRect/>
        </a:stretch>
      </xdr:blipFill>
      <xdr:spPr>
        <a:xfrm>
          <a:off x="10124440" y="14475460"/>
          <a:ext cx="724535" cy="929640"/>
        </a:xfrm>
        <a:prstGeom prst="rect">
          <a:avLst/>
        </a:prstGeom>
        <a:noFill/>
      </xdr:spPr>
    </xdr:pic>
    <xdr:clientData/>
  </xdr:twoCellAnchor>
  <xdr:twoCellAnchor editAs="oneCell">
    <xdr:from>
      <xdr:col>8</xdr:col>
      <xdr:colOff>403860</xdr:colOff>
      <xdr:row>18</xdr:row>
      <xdr:rowOff>30480</xdr:rowOff>
    </xdr:from>
    <xdr:to>
      <xdr:col>8</xdr:col>
      <xdr:colOff>1097915</xdr:colOff>
      <xdr:row>18</xdr:row>
      <xdr:rowOff>832485</xdr:rowOff>
    </xdr:to>
    <xdr:pic>
      <xdr:nvPicPr>
        <xdr:cNvPr id="16" name="Picture 2" descr="E:\何秋媚2024\22. 节日摆花方案 11.11\素材\微信截图_20241113094023.png"/>
        <xdr:cNvPicPr>
          <a:picLocks noChangeAspect="1" noChangeArrowheads="1"/>
        </xdr:cNvPicPr>
      </xdr:nvPicPr>
      <xdr:blipFill>
        <a:blip r:embed="rId15" cstate="print"/>
        <a:stretch>
          <a:fillRect/>
        </a:stretch>
      </xdr:blipFill>
      <xdr:spPr>
        <a:xfrm>
          <a:off x="10159365" y="15460980"/>
          <a:ext cx="694055" cy="802005"/>
        </a:xfrm>
        <a:prstGeom prst="rect">
          <a:avLst/>
        </a:prstGeom>
        <a:noFill/>
      </xdr:spPr>
    </xdr:pic>
    <xdr:clientData/>
  </xdr:twoCellAnchor>
  <xdr:twoCellAnchor editAs="oneCell">
    <xdr:from>
      <xdr:col>8</xdr:col>
      <xdr:colOff>346710</xdr:colOff>
      <xdr:row>19</xdr:row>
      <xdr:rowOff>35560</xdr:rowOff>
    </xdr:from>
    <xdr:to>
      <xdr:col>8</xdr:col>
      <xdr:colOff>1189990</xdr:colOff>
      <xdr:row>19</xdr:row>
      <xdr:rowOff>948055</xdr:rowOff>
    </xdr:to>
    <xdr:pic>
      <xdr:nvPicPr>
        <xdr:cNvPr id="17" name="Picture 2" descr="E:\何秋媚2024\22. 节日摆花方案 11.11\素材\微信截图_20241113094023.png"/>
        <xdr:cNvPicPr>
          <a:picLocks noChangeAspect="1" noChangeArrowheads="1"/>
        </xdr:cNvPicPr>
      </xdr:nvPicPr>
      <xdr:blipFill>
        <a:blip r:embed="rId16" cstate="print"/>
        <a:srcRect t="19863" r="14605" b="37919"/>
        <a:stretch>
          <a:fillRect/>
        </a:stretch>
      </xdr:blipFill>
      <xdr:spPr>
        <a:xfrm>
          <a:off x="10102215" y="16355060"/>
          <a:ext cx="843280" cy="912495"/>
        </a:xfrm>
        <a:prstGeom prst="rect">
          <a:avLst/>
        </a:prstGeom>
        <a:noFill/>
      </xdr:spPr>
    </xdr:pic>
    <xdr:clientData/>
  </xdr:twoCellAnchor>
  <xdr:twoCellAnchor editAs="oneCell">
    <xdr:from>
      <xdr:col>8</xdr:col>
      <xdr:colOff>358140</xdr:colOff>
      <xdr:row>20</xdr:row>
      <xdr:rowOff>53975</xdr:rowOff>
    </xdr:from>
    <xdr:to>
      <xdr:col>8</xdr:col>
      <xdr:colOff>1242695</xdr:colOff>
      <xdr:row>20</xdr:row>
      <xdr:rowOff>972820</xdr:rowOff>
    </xdr:to>
    <xdr:pic>
      <xdr:nvPicPr>
        <xdr:cNvPr id="18" name="Picture 2" descr="E:\何秋媚2024\22. 节日摆花方案 11.11\素材\微信截图_20241113094023.png"/>
        <xdr:cNvPicPr>
          <a:picLocks noChangeAspect="1" noChangeArrowheads="1"/>
        </xdr:cNvPicPr>
      </xdr:nvPicPr>
      <xdr:blipFill>
        <a:blip r:embed="rId17" cstate="print"/>
        <a:stretch>
          <a:fillRect/>
        </a:stretch>
      </xdr:blipFill>
      <xdr:spPr>
        <a:xfrm>
          <a:off x="10113645" y="17414875"/>
          <a:ext cx="884555" cy="918845"/>
        </a:xfrm>
        <a:prstGeom prst="rect">
          <a:avLst/>
        </a:prstGeom>
        <a:no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44"/>
  <sheetViews>
    <sheetView tabSelected="1" zoomScale="85" zoomScaleNormal="85" topLeftCell="A27" workbookViewId="0">
      <selection activeCell="N31" sqref="N31"/>
    </sheetView>
  </sheetViews>
  <sheetFormatPr defaultColWidth="9" defaultRowHeight="13.5"/>
  <cols>
    <col min="1" max="1" width="9.625" customWidth="1"/>
    <col min="2" max="2" width="19.4" customWidth="1"/>
    <col min="3" max="3" width="15.625" customWidth="1"/>
    <col min="4" max="4" width="34.5" customWidth="1"/>
    <col min="5" max="5" width="12" customWidth="1"/>
    <col min="6" max="6" width="11.75" customWidth="1"/>
    <col min="7" max="7" width="13.5" customWidth="1"/>
    <col min="8" max="8" width="11.625" customWidth="1"/>
    <col min="9" max="9" width="21.625" customWidth="1"/>
  </cols>
  <sheetData>
    <row r="1" ht="46" customHeight="1" spans="1:9">
      <c r="A1" s="2" t="s">
        <v>0</v>
      </c>
      <c r="B1" s="2"/>
      <c r="C1" s="2"/>
      <c r="D1" s="2"/>
      <c r="E1" s="2"/>
      <c r="F1" s="2"/>
      <c r="G1" s="2"/>
      <c r="H1" s="2"/>
      <c r="I1" s="2"/>
    </row>
    <row r="2" ht="46" customHeight="1" spans="1:9">
      <c r="A2" s="3" t="s">
        <v>1</v>
      </c>
      <c r="B2" s="3"/>
      <c r="C2" s="4" t="s">
        <v>0</v>
      </c>
      <c r="D2" s="4"/>
      <c r="E2" s="3" t="s">
        <v>2</v>
      </c>
      <c r="F2" s="3"/>
      <c r="G2" s="3"/>
      <c r="H2" s="5">
        <v>44632</v>
      </c>
      <c r="I2" s="5"/>
    </row>
    <row r="3" ht="45" customHeight="1" spans="1:9">
      <c r="A3" s="6" t="s">
        <v>3</v>
      </c>
      <c r="B3" s="6"/>
      <c r="C3" s="6"/>
      <c r="D3" s="7"/>
      <c r="E3" s="6"/>
      <c r="F3" s="6"/>
      <c r="G3" s="6"/>
      <c r="H3" s="6"/>
      <c r="I3" s="6"/>
    </row>
    <row r="4" ht="50" customHeight="1" spans="1:9">
      <c r="A4" s="8" t="s">
        <v>4</v>
      </c>
      <c r="B4" s="9" t="s">
        <v>5</v>
      </c>
      <c r="C4" s="9" t="s">
        <v>6</v>
      </c>
      <c r="D4" s="8" t="s">
        <v>7</v>
      </c>
      <c r="E4" s="10" t="s">
        <v>8</v>
      </c>
      <c r="F4" s="8" t="s">
        <v>9</v>
      </c>
      <c r="G4" s="11" t="s">
        <v>10</v>
      </c>
      <c r="H4" s="11" t="s">
        <v>11</v>
      </c>
      <c r="I4" s="3" t="s">
        <v>12</v>
      </c>
    </row>
    <row r="5" ht="72" customHeight="1" spans="1:9">
      <c r="A5" s="12">
        <v>1</v>
      </c>
      <c r="B5" s="13" t="s">
        <v>13</v>
      </c>
      <c r="C5" s="14" t="s">
        <v>14</v>
      </c>
      <c r="D5" s="13" t="s">
        <v>15</v>
      </c>
      <c r="E5" s="15">
        <f>1+2+2+2+2</f>
        <v>9</v>
      </c>
      <c r="F5" s="13" t="s">
        <v>16</v>
      </c>
      <c r="G5" s="16"/>
      <c r="H5" s="16"/>
      <c r="I5" s="17"/>
    </row>
    <row r="6" ht="72" customHeight="1" spans="1:9">
      <c r="A6" s="12">
        <v>2</v>
      </c>
      <c r="B6" s="15" t="s">
        <v>17</v>
      </c>
      <c r="C6" s="14" t="s">
        <v>14</v>
      </c>
      <c r="D6" s="13" t="s">
        <v>18</v>
      </c>
      <c r="E6" s="15">
        <f>40+10+10+5+5+5+5</f>
        <v>80</v>
      </c>
      <c r="F6" s="13" t="s">
        <v>16</v>
      </c>
      <c r="G6" s="16"/>
      <c r="H6" s="16"/>
      <c r="I6" s="17"/>
    </row>
    <row r="7" ht="70" customHeight="1" spans="1:9">
      <c r="A7" s="12">
        <v>3</v>
      </c>
      <c r="B7" s="13" t="s">
        <v>19</v>
      </c>
      <c r="C7" s="14" t="s">
        <v>14</v>
      </c>
      <c r="D7" s="13" t="s">
        <v>20</v>
      </c>
      <c r="E7" s="15">
        <f>10+5</f>
        <v>15</v>
      </c>
      <c r="F7" s="13" t="s">
        <v>16</v>
      </c>
      <c r="G7" s="16"/>
      <c r="H7" s="16"/>
      <c r="I7" s="17"/>
    </row>
    <row r="8" ht="70" customHeight="1" spans="1:9">
      <c r="A8" s="12">
        <v>4</v>
      </c>
      <c r="B8" s="15" t="s">
        <v>21</v>
      </c>
      <c r="C8" s="14" t="s">
        <v>14</v>
      </c>
      <c r="D8" s="13" t="s">
        <v>22</v>
      </c>
      <c r="E8" s="15">
        <f>20+16+10+5+5+5+5+5</f>
        <v>71</v>
      </c>
      <c r="F8" s="13" t="s">
        <v>16</v>
      </c>
      <c r="G8" s="16"/>
      <c r="H8" s="16"/>
      <c r="I8" s="17"/>
    </row>
    <row r="9" ht="70" customHeight="1" spans="1:9">
      <c r="A9" s="12">
        <v>5</v>
      </c>
      <c r="B9" s="15" t="s">
        <v>23</v>
      </c>
      <c r="C9" s="14" t="s">
        <v>14</v>
      </c>
      <c r="D9" s="13" t="s">
        <v>24</v>
      </c>
      <c r="E9" s="15">
        <f>60+14+6+6</f>
        <v>86</v>
      </c>
      <c r="F9" s="13" t="s">
        <v>16</v>
      </c>
      <c r="G9" s="16"/>
      <c r="H9" s="16"/>
      <c r="I9" s="17"/>
    </row>
    <row r="10" ht="85" customHeight="1" spans="1:9">
      <c r="A10" s="12">
        <v>6</v>
      </c>
      <c r="B10" s="13" t="s">
        <v>25</v>
      </c>
      <c r="C10" s="14" t="s">
        <v>14</v>
      </c>
      <c r="D10" s="13" t="s">
        <v>24</v>
      </c>
      <c r="E10" s="15">
        <f>20+6+6+6+6</f>
        <v>44</v>
      </c>
      <c r="F10" s="13" t="s">
        <v>16</v>
      </c>
      <c r="G10" s="16"/>
      <c r="H10" s="16"/>
      <c r="I10" s="17"/>
    </row>
    <row r="11" ht="70" customHeight="1" spans="1:9">
      <c r="A11" s="12">
        <v>7</v>
      </c>
      <c r="B11" s="13" t="s">
        <v>26</v>
      </c>
      <c r="C11" s="14" t="s">
        <v>14</v>
      </c>
      <c r="D11" s="13" t="s">
        <v>27</v>
      </c>
      <c r="E11" s="15">
        <f>50</f>
        <v>50</v>
      </c>
      <c r="F11" s="13" t="s">
        <v>16</v>
      </c>
      <c r="G11" s="16"/>
      <c r="H11" s="16"/>
      <c r="I11" s="17"/>
    </row>
    <row r="12" ht="70" customHeight="1" spans="1:9">
      <c r="A12" s="12">
        <v>8</v>
      </c>
      <c r="B12" s="13" t="s">
        <v>28</v>
      </c>
      <c r="C12" s="14" t="s">
        <v>14</v>
      </c>
      <c r="D12" s="13" t="s">
        <v>29</v>
      </c>
      <c r="E12" s="15">
        <f>40+40</f>
        <v>80</v>
      </c>
      <c r="F12" s="13" t="s">
        <v>16</v>
      </c>
      <c r="G12" s="16"/>
      <c r="H12" s="16"/>
      <c r="I12" s="17"/>
    </row>
    <row r="13" ht="75" customHeight="1" spans="1:9">
      <c r="A13" s="12">
        <v>9</v>
      </c>
      <c r="B13" s="18" t="s">
        <v>30</v>
      </c>
      <c r="C13" s="14" t="s">
        <v>14</v>
      </c>
      <c r="D13" s="13" t="s">
        <v>31</v>
      </c>
      <c r="E13" s="15">
        <f>14</f>
        <v>14</v>
      </c>
      <c r="F13" s="13" t="s">
        <v>16</v>
      </c>
      <c r="G13" s="16"/>
      <c r="H13" s="16"/>
      <c r="I13" s="17"/>
    </row>
    <row r="14" ht="74" customHeight="1" spans="1:9">
      <c r="A14" s="12">
        <v>10</v>
      </c>
      <c r="B14" s="18" t="s">
        <v>32</v>
      </c>
      <c r="C14" s="14" t="s">
        <v>14</v>
      </c>
      <c r="D14" s="18" t="s">
        <v>33</v>
      </c>
      <c r="E14" s="15">
        <f>50+20+5+5+5+5</f>
        <v>90</v>
      </c>
      <c r="F14" s="18" t="s">
        <v>16</v>
      </c>
      <c r="G14" s="16"/>
      <c r="H14" s="16"/>
      <c r="I14" s="17"/>
    </row>
    <row r="15" ht="75" customHeight="1" spans="1:9">
      <c r="A15" s="12">
        <v>11</v>
      </c>
      <c r="B15" s="18" t="s">
        <v>34</v>
      </c>
      <c r="C15" s="14" t="s">
        <v>14</v>
      </c>
      <c r="D15" s="18" t="s">
        <v>35</v>
      </c>
      <c r="E15" s="15">
        <f>55+60+5</f>
        <v>120</v>
      </c>
      <c r="F15" s="13" t="s">
        <v>16</v>
      </c>
      <c r="G15" s="16"/>
      <c r="H15" s="16"/>
      <c r="I15" s="17"/>
    </row>
    <row r="16" ht="75" customHeight="1" spans="1:9">
      <c r="A16" s="12">
        <v>12</v>
      </c>
      <c r="B16" s="18" t="s">
        <v>36</v>
      </c>
      <c r="C16" s="14" t="s">
        <v>14</v>
      </c>
      <c r="D16" s="18" t="s">
        <v>37</v>
      </c>
      <c r="E16" s="15">
        <v>30</v>
      </c>
      <c r="F16" s="13" t="s">
        <v>38</v>
      </c>
      <c r="G16" s="16"/>
      <c r="H16" s="16"/>
      <c r="I16" s="17"/>
    </row>
    <row r="17" ht="75" customHeight="1" spans="1:9">
      <c r="A17" s="12">
        <v>13</v>
      </c>
      <c r="B17" s="18" t="s">
        <v>39</v>
      </c>
      <c r="C17" s="14" t="s">
        <v>14</v>
      </c>
      <c r="D17" s="18" t="s">
        <v>37</v>
      </c>
      <c r="E17" s="15">
        <v>30</v>
      </c>
      <c r="F17" s="13" t="s">
        <v>38</v>
      </c>
      <c r="G17" s="16"/>
      <c r="H17" s="16"/>
      <c r="I17" s="17"/>
    </row>
    <row r="18" ht="75" customHeight="1" spans="1:9">
      <c r="A18" s="12">
        <v>14</v>
      </c>
      <c r="B18" s="18" t="s">
        <v>40</v>
      </c>
      <c r="C18" s="14" t="s">
        <v>14</v>
      </c>
      <c r="D18" s="18" t="s">
        <v>37</v>
      </c>
      <c r="E18" s="15">
        <v>30</v>
      </c>
      <c r="F18" s="13" t="s">
        <v>38</v>
      </c>
      <c r="G18" s="16"/>
      <c r="H18" s="16"/>
      <c r="I18" s="17"/>
    </row>
    <row r="19" ht="70" customHeight="1" spans="1:9">
      <c r="A19" s="12">
        <v>15</v>
      </c>
      <c r="B19" s="18" t="s">
        <v>41</v>
      </c>
      <c r="C19" s="14" t="s">
        <v>14</v>
      </c>
      <c r="D19" s="18" t="s">
        <v>37</v>
      </c>
      <c r="E19" s="15">
        <v>30</v>
      </c>
      <c r="F19" s="13" t="s">
        <v>38</v>
      </c>
      <c r="G19" s="16"/>
      <c r="H19" s="16"/>
      <c r="I19" s="17"/>
    </row>
    <row r="20" ht="82" customHeight="1" spans="1:9">
      <c r="A20" s="12">
        <v>16</v>
      </c>
      <c r="B20" s="18" t="s">
        <v>42</v>
      </c>
      <c r="C20" s="14" t="s">
        <v>14</v>
      </c>
      <c r="D20" s="18" t="s">
        <v>37</v>
      </c>
      <c r="E20" s="15">
        <v>10</v>
      </c>
      <c r="F20" s="13" t="s">
        <v>38</v>
      </c>
      <c r="G20" s="16"/>
      <c r="H20" s="16"/>
      <c r="I20" s="17"/>
    </row>
    <row r="21" ht="80" customHeight="1" spans="1:9">
      <c r="A21" s="12">
        <v>17</v>
      </c>
      <c r="B21" s="18" t="s">
        <v>43</v>
      </c>
      <c r="C21" s="14" t="s">
        <v>14</v>
      </c>
      <c r="D21" s="18" t="s">
        <v>44</v>
      </c>
      <c r="E21" s="15">
        <v>500</v>
      </c>
      <c r="F21" s="13" t="s">
        <v>45</v>
      </c>
      <c r="G21" s="16"/>
      <c r="H21" s="16"/>
      <c r="I21" s="17"/>
    </row>
    <row r="22" ht="50" customHeight="1" spans="1:9">
      <c r="A22" s="19" t="s">
        <v>46</v>
      </c>
      <c r="B22" s="20"/>
      <c r="C22" s="20"/>
      <c r="D22" s="20"/>
      <c r="E22" s="20"/>
      <c r="F22" s="20"/>
      <c r="G22" s="21"/>
      <c r="H22" s="22"/>
      <c r="I22" s="23"/>
    </row>
    <row r="23" ht="121" customHeight="1" spans="1:9">
      <c r="A23" s="24" t="s">
        <v>47</v>
      </c>
      <c r="B23" s="25"/>
      <c r="C23" s="25"/>
      <c r="D23" s="25"/>
      <c r="E23" s="25"/>
      <c r="F23" s="14" t="s">
        <v>48</v>
      </c>
      <c r="G23" s="14"/>
      <c r="H23" s="26"/>
      <c r="I23" s="26"/>
    </row>
    <row r="24" ht="50" customHeight="1" spans="1:9">
      <c r="A24" s="6" t="s">
        <v>49</v>
      </c>
      <c r="B24" s="6"/>
      <c r="C24" s="6"/>
      <c r="D24" s="7"/>
      <c r="E24" s="6"/>
      <c r="F24" s="6"/>
      <c r="G24" s="6"/>
      <c r="H24" s="6"/>
      <c r="I24" s="6"/>
    </row>
    <row r="25" ht="50" customHeight="1" spans="1:9">
      <c r="A25" s="3" t="s">
        <v>4</v>
      </c>
      <c r="B25" s="3" t="s">
        <v>50</v>
      </c>
      <c r="C25" s="3" t="s">
        <v>51</v>
      </c>
      <c r="D25" s="3"/>
      <c r="E25" s="3"/>
      <c r="F25" s="3"/>
      <c r="G25" s="3"/>
      <c r="H25" s="3"/>
      <c r="I25" s="3"/>
    </row>
    <row r="26" ht="50" customHeight="1" spans="1:9">
      <c r="A26" s="6" t="s">
        <v>52</v>
      </c>
      <c r="B26" s="6"/>
      <c r="C26" s="6"/>
      <c r="D26" s="6"/>
      <c r="E26" s="6"/>
      <c r="F26" s="6"/>
      <c r="G26" s="6"/>
      <c r="H26" s="6"/>
      <c r="I26" s="6"/>
    </row>
    <row r="27" s="1" customFormat="1" ht="54" customHeight="1" spans="1:9">
      <c r="A27" s="27">
        <v>1</v>
      </c>
      <c r="B27" s="27" t="s">
        <v>53</v>
      </c>
      <c r="C27" s="28" t="s">
        <v>54</v>
      </c>
      <c r="D27" s="28"/>
      <c r="E27" s="28"/>
      <c r="F27" s="28"/>
      <c r="G27" s="28"/>
      <c r="H27" s="28"/>
      <c r="I27" s="28"/>
    </row>
    <row r="28" s="1" customFormat="1" ht="56" customHeight="1" spans="1:9">
      <c r="A28" s="27">
        <v>2</v>
      </c>
      <c r="B28" s="27" t="s">
        <v>55</v>
      </c>
      <c r="C28" s="28" t="s">
        <v>56</v>
      </c>
      <c r="D28" s="28"/>
      <c r="E28" s="28"/>
      <c r="F28" s="28"/>
      <c r="G28" s="28"/>
      <c r="H28" s="28"/>
      <c r="I28" s="28"/>
    </row>
    <row r="29" s="1" customFormat="1" ht="55" customHeight="1" spans="1:9">
      <c r="A29" s="27">
        <v>3</v>
      </c>
      <c r="B29" s="27" t="s">
        <v>57</v>
      </c>
      <c r="C29" s="28" t="s">
        <v>58</v>
      </c>
      <c r="D29" s="28"/>
      <c r="E29" s="28"/>
      <c r="F29" s="28"/>
      <c r="G29" s="28"/>
      <c r="H29" s="28"/>
      <c r="I29" s="28"/>
    </row>
    <row r="30" s="1" customFormat="1" ht="55" customHeight="1" spans="1:9">
      <c r="A30" s="27">
        <v>4</v>
      </c>
      <c r="B30" s="27" t="s">
        <v>59</v>
      </c>
      <c r="C30" s="29" t="s">
        <v>60</v>
      </c>
      <c r="D30" s="30"/>
      <c r="E30" s="30"/>
      <c r="F30" s="30"/>
      <c r="G30" s="30"/>
      <c r="H30" s="30"/>
      <c r="I30" s="31"/>
    </row>
    <row r="31" s="1" customFormat="1" ht="55" customHeight="1" spans="1:9">
      <c r="A31" s="27">
        <v>5</v>
      </c>
      <c r="B31" s="27" t="s">
        <v>61</v>
      </c>
      <c r="C31" s="29" t="s">
        <v>62</v>
      </c>
      <c r="D31" s="30"/>
      <c r="E31" s="30"/>
      <c r="F31" s="30"/>
      <c r="G31" s="30"/>
      <c r="H31" s="30"/>
      <c r="I31" s="31"/>
    </row>
    <row r="32" ht="48" customHeight="1" spans="1:9">
      <c r="A32" s="6" t="s">
        <v>63</v>
      </c>
      <c r="B32" s="6"/>
      <c r="C32" s="6"/>
      <c r="D32" s="6"/>
      <c r="E32" s="6"/>
      <c r="F32" s="6"/>
      <c r="G32" s="6"/>
      <c r="H32" s="6"/>
      <c r="I32" s="6"/>
    </row>
    <row r="33" ht="41" customHeight="1" spans="1:9">
      <c r="A33" s="32">
        <v>1</v>
      </c>
      <c r="B33" s="32" t="s">
        <v>64</v>
      </c>
      <c r="C33" s="33" t="s">
        <v>65</v>
      </c>
      <c r="D33" s="33"/>
      <c r="E33" s="33"/>
      <c r="F33" s="33"/>
      <c r="G33" s="33"/>
      <c r="H33" s="33"/>
      <c r="I33" s="33"/>
    </row>
    <row r="34" ht="44" customHeight="1" spans="1:9">
      <c r="A34" s="32"/>
      <c r="B34" s="32"/>
      <c r="C34" s="33" t="s">
        <v>66</v>
      </c>
      <c r="D34" s="33"/>
      <c r="E34" s="33"/>
      <c r="F34" s="33"/>
      <c r="G34" s="33"/>
      <c r="H34" s="33"/>
      <c r="I34" s="33"/>
    </row>
    <row r="35" ht="41" customHeight="1" spans="1:9">
      <c r="A35" s="32"/>
      <c r="B35" s="32"/>
      <c r="C35" s="33" t="s">
        <v>67</v>
      </c>
      <c r="D35" s="33"/>
      <c r="E35" s="33"/>
      <c r="F35" s="33"/>
      <c r="G35" s="33"/>
      <c r="H35" s="33"/>
      <c r="I35" s="33"/>
    </row>
    <row r="36" ht="70" customHeight="1" spans="1:9">
      <c r="A36" s="32">
        <v>2</v>
      </c>
      <c r="B36" s="32" t="s">
        <v>68</v>
      </c>
      <c r="C36" s="34" t="s">
        <v>69</v>
      </c>
      <c r="D36" s="34"/>
      <c r="E36" s="34"/>
      <c r="F36" s="34"/>
      <c r="G36" s="34"/>
      <c r="H36" s="34"/>
      <c r="I36" s="34"/>
    </row>
    <row r="37" ht="45" customHeight="1" spans="1:9">
      <c r="A37" s="35">
        <v>3</v>
      </c>
      <c r="B37" s="32" t="s">
        <v>70</v>
      </c>
      <c r="C37" s="33" t="s">
        <v>71</v>
      </c>
      <c r="D37" s="33"/>
      <c r="E37" s="33"/>
      <c r="F37" s="33"/>
      <c r="G37" s="33"/>
      <c r="H37" s="33"/>
      <c r="I37" s="33"/>
    </row>
    <row r="38" ht="167" customHeight="1" spans="1:9">
      <c r="A38" s="36"/>
      <c r="B38" s="32"/>
      <c r="C38" s="33" t="s">
        <v>72</v>
      </c>
      <c r="D38" s="33"/>
      <c r="E38" s="33"/>
      <c r="F38" s="33"/>
      <c r="G38" s="33"/>
      <c r="H38" s="33"/>
      <c r="I38" s="33"/>
    </row>
    <row r="39" ht="50" customHeight="1" spans="1:9">
      <c r="A39" s="32">
        <v>4</v>
      </c>
      <c r="B39" s="32" t="s">
        <v>73</v>
      </c>
      <c r="C39" s="33" t="s">
        <v>74</v>
      </c>
      <c r="D39" s="33"/>
      <c r="E39" s="33"/>
      <c r="F39" s="33"/>
      <c r="G39" s="33"/>
      <c r="H39" s="33"/>
      <c r="I39" s="33"/>
    </row>
    <row r="40" ht="50" customHeight="1" spans="1:9">
      <c r="A40" s="35">
        <v>5</v>
      </c>
      <c r="B40" s="32" t="s">
        <v>75</v>
      </c>
      <c r="C40" s="33" t="s">
        <v>76</v>
      </c>
      <c r="D40" s="33"/>
      <c r="E40" s="33"/>
      <c r="F40" s="33"/>
      <c r="G40" s="33"/>
      <c r="H40" s="33"/>
      <c r="I40" s="33"/>
    </row>
    <row r="41" ht="54" customHeight="1" spans="1:9">
      <c r="A41" s="36"/>
      <c r="B41" s="32"/>
      <c r="C41" s="33" t="s">
        <v>77</v>
      </c>
      <c r="D41" s="33"/>
      <c r="E41" s="33"/>
      <c r="F41" s="33"/>
      <c r="G41" s="33"/>
      <c r="H41" s="33"/>
      <c r="I41" s="33"/>
    </row>
    <row r="42" ht="51" customHeight="1" spans="1:9">
      <c r="A42" s="32">
        <v>6</v>
      </c>
      <c r="B42" s="32" t="s">
        <v>78</v>
      </c>
      <c r="C42" s="33" t="s">
        <v>79</v>
      </c>
      <c r="D42" s="33"/>
      <c r="E42" s="33"/>
      <c r="F42" s="33"/>
      <c r="G42" s="33"/>
      <c r="H42" s="33"/>
      <c r="I42" s="33"/>
    </row>
    <row r="43" ht="68" customHeight="1" spans="1:9">
      <c r="A43" s="32">
        <v>7</v>
      </c>
      <c r="B43" s="32" t="s">
        <v>80</v>
      </c>
      <c r="C43" s="37" t="s">
        <v>81</v>
      </c>
      <c r="D43" s="38"/>
      <c r="E43" s="38"/>
      <c r="F43" s="38"/>
      <c r="G43" s="38"/>
      <c r="H43" s="38"/>
      <c r="I43" s="39"/>
    </row>
    <row r="44" ht="68" customHeight="1" spans="1:9">
      <c r="A44" s="40" t="s">
        <v>82</v>
      </c>
      <c r="B44" s="41"/>
      <c r="C44" s="41"/>
      <c r="D44" s="41"/>
      <c r="E44" s="41"/>
      <c r="F44" s="41"/>
      <c r="G44" s="41"/>
      <c r="H44" s="41"/>
      <c r="I44" s="42"/>
    </row>
  </sheetData>
  <mergeCells count="36">
    <mergeCell ref="A1:I1"/>
    <mergeCell ref="A2:B2"/>
    <mergeCell ref="C2:D2"/>
    <mergeCell ref="E2:G2"/>
    <mergeCell ref="H2:I2"/>
    <mergeCell ref="A3:I3"/>
    <mergeCell ref="A22:G22"/>
    <mergeCell ref="A23:E23"/>
    <mergeCell ref="F23:G23"/>
    <mergeCell ref="A24:I24"/>
    <mergeCell ref="C25:I25"/>
    <mergeCell ref="A26:I26"/>
    <mergeCell ref="C27:I27"/>
    <mergeCell ref="C28:I28"/>
    <mergeCell ref="C29:I29"/>
    <mergeCell ref="C30:I30"/>
    <mergeCell ref="C31:I31"/>
    <mergeCell ref="A32:I32"/>
    <mergeCell ref="C33:I33"/>
    <mergeCell ref="C34:I34"/>
    <mergeCell ref="C35:I35"/>
    <mergeCell ref="C36:I36"/>
    <mergeCell ref="C37:I37"/>
    <mergeCell ref="C38:I38"/>
    <mergeCell ref="C39:I39"/>
    <mergeCell ref="C40:I40"/>
    <mergeCell ref="C41:I41"/>
    <mergeCell ref="C42:I42"/>
    <mergeCell ref="C43:I43"/>
    <mergeCell ref="A44:I44"/>
    <mergeCell ref="A33:A35"/>
    <mergeCell ref="A37:A38"/>
    <mergeCell ref="A40:A41"/>
    <mergeCell ref="B33:B35"/>
    <mergeCell ref="B37:B38"/>
    <mergeCell ref="B40:B41"/>
  </mergeCells>
  <pageMargins left="0.75" right="0.75" top="1" bottom="1" header="0.5" footer="0.5"/>
  <pageSetup paperSize="9" scale="58"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fighter</cp:lastModifiedBy>
  <dcterms:created xsi:type="dcterms:W3CDTF">2024-12-17T07:50:00Z</dcterms:created>
  <dcterms:modified xsi:type="dcterms:W3CDTF">2026-01-23T06:41:30Z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B89596422A8640A2875EA5D643AC7682_12</vt:lpwstr>
  </property>
  <property fmtid="{D5CDD505-2E9C-101B-9397-08002B2CF9AE}" pid="4" name="CalculationRule">
    <vt:i4>0</vt:i4>
  </property>
</Properties>
</file>