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 activeTab="1"/>
  </bookViews>
  <sheets>
    <sheet name="文印室复印耗材" sheetId="2" r:id="rId1"/>
    <sheet name="供应商基本情况表" sheetId="3" r:id="rId2"/>
  </sheets>
  <definedNames>
    <definedName name="_xlnm._FilterDatabase" localSheetId="0" hidden="1">文印室复印耗材!$A$2:$P$50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<sst xmlns="http://schemas.openxmlformats.org/spreadsheetml/2006/main" count="473" uniqueCount="156">
  <si>
    <t>深圳市高级中学2026年春季学期文印室复印耗材采购需求统计表</t>
  </si>
  <si>
    <t>序号</t>
  </si>
  <si>
    <t>校区（必填）</t>
  </si>
  <si>
    <t>商品名称（必填 字数不超过15字）</t>
  </si>
  <si>
    <t>品牌（必填）</t>
  </si>
  <si>
    <t>期望品牌（选择期望要求，则此项必填，字数不超过15字）</t>
  </si>
  <si>
    <t>型号（必填）</t>
  </si>
  <si>
    <t>期望型号（选择期望型号则此项必填，字数不超过15字）</t>
  </si>
  <si>
    <t>规格参数（必填 不超过500字）</t>
  </si>
  <si>
    <t>单价/元（上一次采购单价或电商平台单价）</t>
  </si>
  <si>
    <t>采购数量（大于0小于99999的整数）</t>
  </si>
  <si>
    <t>计量单位</t>
  </si>
  <si>
    <t>合计（元）</t>
  </si>
  <si>
    <t>质保及售后服务 （不超过500字）</t>
  </si>
  <si>
    <t>备注（其他需要特别强调的需求）</t>
  </si>
  <si>
    <t>供应商报价（单价/元）</t>
  </si>
  <si>
    <t>中心校区南</t>
  </si>
  <si>
    <t>原装惠普A4打印机碳粉</t>
  </si>
  <si>
    <t>期望要求</t>
  </si>
  <si>
    <t>惠普 原装正品</t>
  </si>
  <si>
    <t>期望型号</t>
  </si>
  <si>
    <t>HP80A</t>
  </si>
  <si>
    <t>CF280A</t>
  </si>
  <si>
    <t>个</t>
  </si>
  <si>
    <t>1、中标后需按各校区具体需求，分校区分批免费配送到指定地点；严禁以次充好，货不对板要求退换货；未拆封的货物支持7天无理由退换货；已使用货物因质量问题需在3天内免费更换，供应商需明确退换货流程，产生额外费用由供应商承担。
2、承诺常用型号库存充足，紧急订单需在24小时内送达，提供库存预警服务，避免因缺货影响教学。
3、中标供应商根据各校区需求，必要时提供样品给各校区进行试用，如有质量问题或与需求方的期望品牌和型号有较大差距，需免费更换适合各校区的品牌和型号。
4、中标供应商需安排专门负责人与各校区负责人进行对接；需按照校方要求提供每次送货的供货通知单；需定期向集团归口部门提供配送的执行进度表。
5、附件中质保及售后服务、备注中的实质性要求，必须完全响应无偏离。
6、投标供应商需在此附件清单报价并盖公司印章上传系统，若没上传将视为无效投标。 
7、报价单位承诺不恶意低价谋取中标，必须对本项目的报价负责，承诺中标后严格按报价单内容保证质量及响应时间履行。
8、投标文件因印刷模糊导致无法辨认，或部分内容缺失，直接认定为“实质性响应不足”，直接废标。
9、需填写《供应商基本情况表》并加盖单位公章。</t>
  </si>
  <si>
    <t>必须是原装耗材</t>
  </si>
  <si>
    <t>原装佳能A3打印机碳粉</t>
  </si>
  <si>
    <t>佳能 原装正品</t>
  </si>
  <si>
    <t>佳能CRG-333</t>
  </si>
  <si>
    <t>CRG-333</t>
  </si>
  <si>
    <t>原装富士Apeos 4570黑色碳粉</t>
  </si>
  <si>
    <t>富士 原装正品</t>
  </si>
  <si>
    <t>Apeos 4570</t>
  </si>
  <si>
    <t>CT203639</t>
  </si>
  <si>
    <t>必须是富士原装耗材</t>
  </si>
  <si>
    <t>原装富士Apeos 4570废粉盒</t>
  </si>
  <si>
    <t>CWAA0903</t>
  </si>
  <si>
    <t>原装京瓷6002i碳粉</t>
  </si>
  <si>
    <t>京瓷 原装正品</t>
  </si>
  <si>
    <t>京瓷6002i</t>
  </si>
  <si>
    <t>TK-6328</t>
  </si>
  <si>
    <t>必须是京瓷原装耗材</t>
  </si>
  <si>
    <t>原装理想SV黑油墨</t>
  </si>
  <si>
    <t>理想 原装正品</t>
  </si>
  <si>
    <t>S-8113C</t>
  </si>
  <si>
    <t>SV型黑油墨（S-8113C)        10支/箱</t>
  </si>
  <si>
    <t>必须是理想原装耗材</t>
  </si>
  <si>
    <t>原装理想SV A3版纸</t>
  </si>
  <si>
    <t>S-8131C</t>
  </si>
  <si>
    <t>SV型A3版纸（S-8131C）10卷/箱</t>
  </si>
  <si>
    <t>原装理想SV B4版纸</t>
  </si>
  <si>
    <t>S-8133C</t>
  </si>
  <si>
    <t>SV型B4版纸（S-8133C）10卷/箱</t>
  </si>
  <si>
    <t>中心校区北</t>
  </si>
  <si>
    <t>HP pro400M401d打印机碳粉盒</t>
  </si>
  <si>
    <t>京瓷TASKalfa6002i复印机碳粉盒</t>
  </si>
  <si>
    <t>TK-6328碳粉</t>
  </si>
  <si>
    <t>汉光联创5269复印机碳粉盒</t>
  </si>
  <si>
    <t>汉光 原装正品</t>
  </si>
  <si>
    <t>TN5229黑色</t>
  </si>
  <si>
    <t>汉光原装正品</t>
  </si>
  <si>
    <t>TN5229 红、黄、青色</t>
  </si>
  <si>
    <t>各色一支</t>
  </si>
  <si>
    <t>汉光联创5269复印机废粉盒</t>
  </si>
  <si>
    <t>废粉盒</t>
  </si>
  <si>
    <t>新机器暂时未更换</t>
  </si>
  <si>
    <t xml:space="preserve">理想速印机油墨 </t>
  </si>
  <si>
    <t>S-8113C油墨</t>
  </si>
  <si>
    <t>理想速印机版纸</t>
  </si>
  <si>
    <t>S-8131C A3版纸</t>
  </si>
  <si>
    <t>理想速印机分纸条</t>
  </si>
  <si>
    <t>S-658</t>
  </si>
  <si>
    <t>东校区高中部</t>
  </si>
  <si>
    <t>复印机碳粉</t>
  </si>
  <si>
    <t>复印机废粉盒</t>
  </si>
  <si>
    <t>复印机感光鼓（K）</t>
  </si>
  <si>
    <t>Apeos4570</t>
  </si>
  <si>
    <t>CT351313</t>
  </si>
  <si>
    <t>富京打印机碳粉盒</t>
  </si>
  <si>
    <t>DocuPrint2108b</t>
  </si>
  <si>
    <t>理想速印机油墨</t>
  </si>
  <si>
    <t>理想速印机A3版纸</t>
  </si>
  <si>
    <t>速印机分纸</t>
  </si>
  <si>
    <t>理想SV5331</t>
  </si>
  <si>
    <t>理想SV5331分纸条</t>
  </si>
  <si>
    <t>东校区初中部</t>
  </si>
  <si>
    <t>速印机A3版纸</t>
  </si>
  <si>
    <t xml:space="preserve">速印机油墨 </t>
  </si>
  <si>
    <t>京瓷5002i</t>
  </si>
  <si>
    <t>5002i碳粉</t>
  </si>
  <si>
    <t>速印机分纸条</t>
  </si>
  <si>
    <t>SF5351</t>
  </si>
  <si>
    <t>SV5331分纸条</t>
  </si>
  <si>
    <t>北校区新园</t>
  </si>
  <si>
    <t>富士Apeos4570</t>
  </si>
  <si>
    <t>富士Apeos4570废粉盒</t>
  </si>
  <si>
    <t>感光鼓</t>
  </si>
  <si>
    <t>富士Apeos4570感光鼓</t>
  </si>
  <si>
    <t>碳粉</t>
  </si>
  <si>
    <t>富士Apeos4570碳粉</t>
  </si>
  <si>
    <t>油墨</t>
  </si>
  <si>
    <t>理想SV5351C</t>
  </si>
  <si>
    <t>版纸</t>
  </si>
  <si>
    <t>富士C2060</t>
  </si>
  <si>
    <t>富士C2060（黑青红黄）4种</t>
  </si>
  <si>
    <t>套</t>
  </si>
  <si>
    <t>分纸条</t>
  </si>
  <si>
    <t>富士C2060废粉盒</t>
  </si>
  <si>
    <t>北校区紫园</t>
  </si>
  <si>
    <t>SV5351C A3版纸</t>
  </si>
  <si>
    <t>理想原装正品</t>
  </si>
  <si>
    <t xml:space="preserve">S-658分纸条  </t>
  </si>
  <si>
    <t>南校区</t>
  </si>
  <si>
    <t>富士Apeos4570-废粉盒</t>
  </si>
  <si>
    <t>理想</t>
  </si>
  <si>
    <t xml:space="preserve">CWAA0903废粉盒 </t>
  </si>
  <si>
    <t>富士Apeos4570-感光鼓</t>
  </si>
  <si>
    <t>富士Apeos4570耗材-碳粉</t>
  </si>
  <si>
    <t>CT203639碳粉</t>
  </si>
  <si>
    <t>理想速印机耗材-油墨</t>
  </si>
  <si>
    <t>SV型油墨       S-8113C</t>
  </si>
  <si>
    <t>SV型油墨</t>
  </si>
  <si>
    <t>理想速印机耗材-版纸</t>
  </si>
  <si>
    <t>SV型A3版纸   S-8131C</t>
  </si>
  <si>
    <t>SV型A3版纸</t>
  </si>
  <si>
    <t xml:space="preserve">理想速印机耗材-分纸条  </t>
  </si>
  <si>
    <t>合计</t>
  </si>
  <si>
    <t>供应商基本情况表</t>
  </si>
  <si>
    <t>采购人</t>
  </si>
  <si>
    <t>项目名称</t>
  </si>
  <si>
    <t>投标（响 应）供应商</t>
  </si>
  <si>
    <t>供应商统一社会信用代码</t>
  </si>
  <si>
    <t>投标（响应）供应商相关人员情况</t>
  </si>
  <si>
    <t>职务</t>
  </si>
  <si>
    <t>姓名</t>
  </si>
  <si>
    <t>身份证号码</t>
  </si>
  <si>
    <t>劳动合同</t>
  </si>
  <si>
    <t>缴纳社会</t>
  </si>
  <si>
    <t>关系单位</t>
  </si>
  <si>
    <t>保险单位</t>
  </si>
  <si>
    <t>法定代表人/单位负责人/主要经营负责人</t>
  </si>
  <si>
    <t>项目投标授权代表人</t>
  </si>
  <si>
    <t>项目负责人</t>
  </si>
  <si>
    <t>主要技术人员</t>
  </si>
  <si>
    <t>投标文件编制人员</t>
  </si>
  <si>
    <t>说明:同一职务有多人担任（如主要技术人员），应分行填写。</t>
  </si>
  <si>
    <t>投标（响应）供应商关联关系情况</t>
  </si>
  <si>
    <t>关联关系类型</t>
  </si>
  <si>
    <t>关联主体名称</t>
  </si>
  <si>
    <t>备注</t>
  </si>
  <si>
    <t>控股股东</t>
  </si>
  <si>
    <t>指出资额（或持有股份）占投标（响应）供应商资 本总额（或股本总额）50%以上的股东，以及出资额 （或持有股份）的比例虽然不足 50%，但依其出资 额（或持有股份）所享有的表决权已足以对投标（响 应）供应商股东会（或股东大会）的决议产生重要 影响的股东。</t>
  </si>
  <si>
    <t>管理关系</t>
  </si>
  <si>
    <t>指对投标（响应）供应商不具有出资持 股关系，但对其存在管理关系的主体。</t>
  </si>
  <si>
    <t>说明:同一关联关系类型有多个主体的，应分行填写。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</si>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</sst>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32">
    <font>
      <sz val="11"/>
      <color theme="1"/>
      <name val="微软雅黑"/>
      <charset val="134"/>
    </font>
    <font>
      <sz val="22"/>
      <color theme="1"/>
      <name val="方正小标宋简体"/>
      <charset val="134"/>
    </font>
    <font>
      <sz val="10.5"/>
      <color theme="1"/>
      <name val="仿宋_GB2312"/>
      <charset val="134"/>
    </font>
    <font>
      <sz val="10.5"/>
      <color theme="1"/>
      <name val="Calibri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1"/>
      <name val="等线"/>
      <charset val="134"/>
    </font>
    <font>
      <b/>
      <sz val="12"/>
      <color rgb="FFFF0000"/>
      <name val="微软雅黑"/>
      <charset val="134"/>
    </font>
    <font>
      <sz val="11"/>
      <color rgb="FF000000"/>
      <name val="等线"/>
      <charset val="134"/>
    </font>
    <font>
      <sz val="10"/>
      <name val="Microsoft YaHei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5" borderId="1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6" borderId="21" applyNumberFormat="0" applyAlignment="0" applyProtection="0">
      <alignment vertical="center"/>
    </xf>
    <xf numFmtId="0" fontId="22" fillId="7" borderId="22" applyNumberFormat="0" applyAlignment="0" applyProtection="0">
      <alignment vertical="center"/>
    </xf>
    <xf numFmtId="0" fontId="23" fillId="7" borderId="21" applyNumberFormat="0" applyAlignment="0" applyProtection="0">
      <alignment vertical="center"/>
    </xf>
    <xf numFmtId="0" fontId="24" fillId="8" borderId="23" applyNumberFormat="0" applyAlignment="0" applyProtection="0">
      <alignment vertical="center"/>
    </xf>
    <xf numFmtId="0" fontId="25" fillId="0" borderId="24" applyNumberFormat="0" applyFill="0" applyAlignment="0" applyProtection="0">
      <alignment vertical="center"/>
    </xf>
    <xf numFmtId="0" fontId="26" fillId="0" borderId="25" applyNumberFormat="0" applyFill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</cellStyleXfs>
  <cellXfs count="5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justify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0" fillId="2" borderId="6" xfId="0" applyFill="1" applyBorder="1">
      <alignment vertical="center"/>
    </xf>
    <xf numFmtId="0" fontId="2" fillId="2" borderId="4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justify" vertical="center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176" fontId="5" fillId="0" borderId="0" xfId="0" applyNumberFormat="1" applyFont="1" applyFill="1" applyAlignment="1">
      <alignment horizontal="center" vertical="center" wrapText="1"/>
    </xf>
    <xf numFmtId="177" fontId="5" fillId="0" borderId="0" xfId="0" applyNumberFormat="1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49" fontId="7" fillId="0" borderId="7" xfId="0" applyNumberFormat="1" applyFont="1" applyFill="1" applyBorder="1" applyAlignment="1">
      <alignment horizontal="center" vertical="center" wrapText="1"/>
    </xf>
    <xf numFmtId="176" fontId="7" fillId="0" borderId="7" xfId="0" applyNumberFormat="1" applyFont="1" applyFill="1" applyBorder="1" applyAlignment="1">
      <alignment horizontal="center" vertical="center" wrapText="1"/>
    </xf>
    <xf numFmtId="177" fontId="7" fillId="0" borderId="7" xfId="0" applyNumberFormat="1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3" borderId="7" xfId="0" applyNumberFormat="1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176" fontId="8" fillId="0" borderId="7" xfId="0" applyNumberFormat="1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8" fillId="0" borderId="7" xfId="0" applyNumberFormat="1" applyFont="1" applyFill="1" applyBorder="1" applyAlignment="1">
      <alignment horizontal="center" vertical="center" wrapText="1"/>
    </xf>
    <xf numFmtId="43" fontId="8" fillId="0" borderId="7" xfId="0" applyNumberFormat="1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left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177" fontId="8" fillId="0" borderId="7" xfId="0" applyNumberFormat="1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center" vertical="center" wrapText="1"/>
    </xf>
    <xf numFmtId="0" fontId="10" fillId="0" borderId="15" xfId="0" applyFont="1" applyFill="1" applyBorder="1" applyAlignment="1">
      <alignment horizontal="center" vertical="center" wrapText="1"/>
    </xf>
    <xf numFmtId="0" fontId="8" fillId="0" borderId="16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176" fontId="11" fillId="0" borderId="9" xfId="0" applyNumberFormat="1" applyFont="1" applyFill="1" applyBorder="1" applyAlignment="1">
      <alignment horizontal="center" vertical="center" wrapText="1"/>
    </xf>
    <xf numFmtId="0" fontId="8" fillId="0" borderId="17" xfId="0" applyNumberFormat="1" applyFont="1" applyFill="1" applyBorder="1" applyAlignment="1">
      <alignment horizontal="center" vertical="center" wrapText="1"/>
    </xf>
    <xf numFmtId="0" fontId="8" fillId="0" borderId="17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center" vertical="center" wrapText="1"/>
    </xf>
    <xf numFmtId="0" fontId="5" fillId="0" borderId="7" xfId="0" applyNumberFormat="1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4" borderId="7" xfId="0" applyNumberFormat="1" applyFont="1" applyFill="1" applyBorder="1" applyAlignment="1">
      <alignment horizontal="center" vertical="center" wrapText="1"/>
    </xf>
    <xf numFmtId="176" fontId="5" fillId="0" borderId="7" xfId="0" applyNumberFormat="1" applyFont="1" applyFill="1" applyBorder="1" applyAlignment="1">
      <alignment horizontal="center" vertical="center" wrapText="1"/>
    </xf>
    <xf numFmtId="0" fontId="8" fillId="0" borderId="16" xfId="0" applyNumberFormat="1" applyFont="1" applyFill="1" applyBorder="1" applyAlignment="1">
      <alignment horizontal="center" vertical="center" wrapText="1"/>
    </xf>
    <xf numFmtId="177" fontId="5" fillId="0" borderId="7" xfId="0" applyNumberFormat="1" applyFont="1" applyFill="1" applyBorder="1" applyAlignment="1">
      <alignment horizontal="center" vertical="center" wrapText="1"/>
    </xf>
    <xf numFmtId="0" fontId="12" fillId="0" borderId="7" xfId="0" applyNumberFormat="1" applyFont="1" applyFill="1" applyBorder="1" applyAlignment="1">
      <alignment horizontal="center" vertical="center" wrapText="1"/>
    </xf>
    <xf numFmtId="43" fontId="5" fillId="0" borderId="7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2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0"/>
  <sheetViews>
    <sheetView workbookViewId="0">
      <pane xSplit="1" ySplit="2" topLeftCell="C17" activePane="bottomRight" state="frozen"/>
      <selection/>
      <selection pane="topRight"/>
      <selection pane="bottomLeft"/>
      <selection pane="bottomRight" activeCell="J48" sqref="J48"/>
    </sheetView>
  </sheetViews>
  <sheetFormatPr defaultColWidth="8" defaultRowHeight="13.5"/>
  <cols>
    <col min="1" max="1" width="4.11111111111111" style="13" customWidth="1"/>
    <col min="2" max="2" width="11.2222222222222" style="13" customWidth="1"/>
    <col min="3" max="3" width="18.5555555555556" style="13" customWidth="1"/>
    <col min="4" max="4" width="7.66666666666667" style="13" customWidth="1"/>
    <col min="5" max="5" width="16.5555555555556" style="13" customWidth="1"/>
    <col min="6" max="6" width="7.66666666666667" style="13" customWidth="1"/>
    <col min="7" max="7" width="15.3333333333333" style="13" customWidth="1"/>
    <col min="8" max="8" width="15.5555555555556" style="13" customWidth="1"/>
    <col min="9" max="9" width="10.2222222222222" style="14" customWidth="1"/>
    <col min="10" max="10" width="9.11111111111111" style="15" customWidth="1"/>
    <col min="11" max="11" width="4.11111111111111" style="13" customWidth="1"/>
    <col min="12" max="12" width="12.1111111111111" style="13" customWidth="1"/>
    <col min="13" max="13" width="20.1111111111111" style="13" customWidth="1"/>
    <col min="14" max="14" width="13" style="13" customWidth="1"/>
    <col min="15" max="16" width="7.66666666666667" style="13" customWidth="1"/>
    <col min="17" max="28" width="8" style="16"/>
    <col min="29" max="16381" width="6.88888888888889" style="16"/>
    <col min="16382" max="16384" width="8" style="16"/>
  </cols>
  <sheetData>
    <row r="1" ht="27" spans="1:16">
      <c r="A1" s="17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</row>
    <row r="2" s="12" customFormat="1" ht="67.5" spans="1:16">
      <c r="A2" s="18" t="s">
        <v>1</v>
      </c>
      <c r="B2" s="18" t="s">
        <v>2</v>
      </c>
      <c r="C2" s="18" t="s">
        <v>3</v>
      </c>
      <c r="D2" s="18" t="s">
        <v>4</v>
      </c>
      <c r="E2" s="19" t="s">
        <v>5</v>
      </c>
      <c r="F2" s="20" t="s">
        <v>6</v>
      </c>
      <c r="G2" s="19" t="s">
        <v>7</v>
      </c>
      <c r="H2" s="18" t="s">
        <v>8</v>
      </c>
      <c r="I2" s="21" t="s">
        <v>9</v>
      </c>
      <c r="J2" s="22" t="s">
        <v>10</v>
      </c>
      <c r="K2" s="18" t="s">
        <v>11</v>
      </c>
      <c r="L2" s="18" t="s">
        <v>12</v>
      </c>
      <c r="M2" s="19" t="s">
        <v>13</v>
      </c>
      <c r="N2" s="23" t="s">
        <v>14</v>
      </c>
      <c r="O2" s="24" t="s">
        <v>15</v>
      </c>
      <c r="P2" s="25" t="s">
        <v>12</v>
      </c>
    </row>
    <row r="3" ht="18" spans="1:16">
      <c r="A3" s="26">
        <v>1</v>
      </c>
      <c r="B3" s="27" t="s">
        <v>16</v>
      </c>
      <c r="C3" s="28" t="s">
        <v>17</v>
      </c>
      <c r="D3" s="29" t="s">
        <v>18</v>
      </c>
      <c r="E3" s="28" t="s">
        <v>19</v>
      </c>
      <c r="F3" s="30" t="s">
        <v>20</v>
      </c>
      <c r="G3" s="28" t="s">
        <v>21</v>
      </c>
      <c r="H3" s="28" t="s">
        <v>22</v>
      </c>
      <c r="I3" s="31">
        <v>735</v>
      </c>
      <c r="J3" s="32">
        <v>15</v>
      </c>
      <c r="K3" s="33" t="s">
        <v>23</v>
      </c>
      <c r="L3" s="34">
        <f t="shared" ref="L3:L43" si="0">I3*J3</f>
        <v>11025</v>
      </c>
      <c r="M3" s="35" t="s">
        <v>24</v>
      </c>
      <c r="N3" s="36" t="s">
        <v>25</v>
      </c>
      <c r="O3" s="37"/>
      <c r="P3" s="37"/>
    </row>
    <row r="4" ht="14.25" spans="1:16">
      <c r="A4" s="26">
        <v>2</v>
      </c>
      <c r="B4" s="27" t="s">
        <v>16</v>
      </c>
      <c r="C4" s="30" t="s">
        <v>26</v>
      </c>
      <c r="D4" s="29" t="s">
        <v>18</v>
      </c>
      <c r="E4" s="30" t="s">
        <v>27</v>
      </c>
      <c r="F4" s="30" t="s">
        <v>20</v>
      </c>
      <c r="G4" s="30" t="s">
        <v>28</v>
      </c>
      <c r="H4" s="30" t="s">
        <v>29</v>
      </c>
      <c r="I4" s="31">
        <v>998</v>
      </c>
      <c r="J4" s="38">
        <v>1</v>
      </c>
      <c r="K4" s="33" t="s">
        <v>23</v>
      </c>
      <c r="L4" s="34">
        <f t="shared" si="0"/>
        <v>998</v>
      </c>
      <c r="M4" s="35"/>
      <c r="N4" s="39" t="s">
        <v>25</v>
      </c>
      <c r="O4" s="37"/>
      <c r="P4" s="37"/>
    </row>
    <row r="5" ht="28.5" spans="1:16">
      <c r="A5" s="26">
        <v>3</v>
      </c>
      <c r="B5" s="27" t="s">
        <v>16</v>
      </c>
      <c r="C5" s="30" t="s">
        <v>30</v>
      </c>
      <c r="D5" s="29" t="s">
        <v>18</v>
      </c>
      <c r="E5" s="30" t="s">
        <v>31</v>
      </c>
      <c r="F5" s="30" t="s">
        <v>20</v>
      </c>
      <c r="G5" s="30" t="s">
        <v>32</v>
      </c>
      <c r="H5" s="30" t="s">
        <v>33</v>
      </c>
      <c r="I5" s="31">
        <v>1100</v>
      </c>
      <c r="J5" s="32">
        <v>5</v>
      </c>
      <c r="K5" s="33" t="s">
        <v>23</v>
      </c>
      <c r="L5" s="34">
        <f t="shared" si="0"/>
        <v>5500</v>
      </c>
      <c r="M5" s="35"/>
      <c r="N5" s="39" t="s">
        <v>34</v>
      </c>
      <c r="O5" s="37"/>
      <c r="P5" s="37"/>
    </row>
    <row r="6" ht="28.5" spans="1:16">
      <c r="A6" s="26">
        <v>4</v>
      </c>
      <c r="B6" s="27" t="s">
        <v>16</v>
      </c>
      <c r="C6" s="30" t="s">
        <v>35</v>
      </c>
      <c r="D6" s="29" t="s">
        <v>18</v>
      </c>
      <c r="E6" s="30" t="s">
        <v>31</v>
      </c>
      <c r="F6" s="30" t="s">
        <v>20</v>
      </c>
      <c r="G6" s="30" t="s">
        <v>32</v>
      </c>
      <c r="H6" s="30" t="s">
        <v>36</v>
      </c>
      <c r="I6" s="31">
        <v>645</v>
      </c>
      <c r="J6" s="32">
        <v>3</v>
      </c>
      <c r="K6" s="33" t="s">
        <v>23</v>
      </c>
      <c r="L6" s="34">
        <f t="shared" si="0"/>
        <v>1935</v>
      </c>
      <c r="M6" s="35"/>
      <c r="N6" s="39" t="s">
        <v>34</v>
      </c>
      <c r="O6" s="37"/>
      <c r="P6" s="37"/>
    </row>
    <row r="7" ht="28.5" spans="1:16">
      <c r="A7" s="26">
        <v>5</v>
      </c>
      <c r="B7" s="40" t="s">
        <v>16</v>
      </c>
      <c r="C7" s="30" t="s">
        <v>37</v>
      </c>
      <c r="D7" s="29" t="s">
        <v>18</v>
      </c>
      <c r="E7" s="30" t="s">
        <v>38</v>
      </c>
      <c r="F7" s="30" t="s">
        <v>20</v>
      </c>
      <c r="G7" s="30" t="s">
        <v>39</v>
      </c>
      <c r="H7" s="30" t="s">
        <v>40</v>
      </c>
      <c r="I7" s="31">
        <v>900</v>
      </c>
      <c r="J7" s="38">
        <v>4</v>
      </c>
      <c r="K7" s="33" t="s">
        <v>23</v>
      </c>
      <c r="L7" s="34">
        <f t="shared" si="0"/>
        <v>3600</v>
      </c>
      <c r="M7" s="35"/>
      <c r="N7" s="39" t="s">
        <v>41</v>
      </c>
      <c r="O7" s="37"/>
      <c r="P7" s="37"/>
    </row>
    <row r="8" ht="28.5" spans="1:16">
      <c r="A8" s="26">
        <v>6</v>
      </c>
      <c r="B8" s="27" t="s">
        <v>16</v>
      </c>
      <c r="C8" s="28" t="s">
        <v>42</v>
      </c>
      <c r="D8" s="29" t="s">
        <v>18</v>
      </c>
      <c r="E8" s="30" t="s">
        <v>43</v>
      </c>
      <c r="F8" s="30" t="s">
        <v>20</v>
      </c>
      <c r="G8" s="27" t="s">
        <v>44</v>
      </c>
      <c r="H8" s="41" t="s">
        <v>45</v>
      </c>
      <c r="I8" s="31">
        <v>128</v>
      </c>
      <c r="J8" s="32">
        <v>135</v>
      </c>
      <c r="K8" s="33" t="s">
        <v>23</v>
      </c>
      <c r="L8" s="34">
        <f t="shared" si="0"/>
        <v>17280</v>
      </c>
      <c r="M8" s="35"/>
      <c r="N8" s="39" t="s">
        <v>46</v>
      </c>
      <c r="O8" s="37"/>
      <c r="P8" s="37"/>
    </row>
    <row r="9" ht="28.5" spans="1:16">
      <c r="A9" s="26">
        <v>7</v>
      </c>
      <c r="B9" s="27" t="s">
        <v>16</v>
      </c>
      <c r="C9" s="30" t="s">
        <v>47</v>
      </c>
      <c r="D9" s="29" t="s">
        <v>18</v>
      </c>
      <c r="E9" s="30" t="s">
        <v>43</v>
      </c>
      <c r="F9" s="30" t="s">
        <v>20</v>
      </c>
      <c r="G9" s="42" t="s">
        <v>48</v>
      </c>
      <c r="H9" s="43" t="s">
        <v>49</v>
      </c>
      <c r="I9" s="31">
        <v>388</v>
      </c>
      <c r="J9" s="32">
        <v>65</v>
      </c>
      <c r="K9" s="33" t="s">
        <v>23</v>
      </c>
      <c r="L9" s="34">
        <f t="shared" si="0"/>
        <v>25220</v>
      </c>
      <c r="M9" s="35"/>
      <c r="N9" s="39" t="s">
        <v>46</v>
      </c>
      <c r="O9" s="37"/>
      <c r="P9" s="37"/>
    </row>
    <row r="10" ht="28.5" spans="1:16">
      <c r="A10" s="26">
        <v>8</v>
      </c>
      <c r="B10" s="27" t="s">
        <v>16</v>
      </c>
      <c r="C10" s="28" t="s">
        <v>50</v>
      </c>
      <c r="D10" s="29" t="s">
        <v>18</v>
      </c>
      <c r="E10" s="30" t="s">
        <v>43</v>
      </c>
      <c r="F10" s="30" t="s">
        <v>20</v>
      </c>
      <c r="G10" s="27" t="s">
        <v>51</v>
      </c>
      <c r="H10" s="41" t="s">
        <v>52</v>
      </c>
      <c r="I10" s="31">
        <v>280</v>
      </c>
      <c r="J10" s="38">
        <v>50</v>
      </c>
      <c r="K10" s="33" t="s">
        <v>23</v>
      </c>
      <c r="L10" s="34">
        <f t="shared" si="0"/>
        <v>14000</v>
      </c>
      <c r="M10" s="35"/>
      <c r="N10" s="39" t="s">
        <v>46</v>
      </c>
      <c r="O10" s="37"/>
      <c r="P10" s="37"/>
    </row>
    <row r="11" ht="28.5" spans="1:16">
      <c r="A11" s="26">
        <v>9</v>
      </c>
      <c r="B11" s="27" t="s">
        <v>53</v>
      </c>
      <c r="C11" s="44" t="s">
        <v>54</v>
      </c>
      <c r="D11" s="26" t="s">
        <v>18</v>
      </c>
      <c r="E11" s="45" t="s">
        <v>19</v>
      </c>
      <c r="F11" s="26" t="s">
        <v>20</v>
      </c>
      <c r="G11" s="46" t="s">
        <v>22</v>
      </c>
      <c r="H11" s="46" t="s">
        <v>22</v>
      </c>
      <c r="I11" s="47">
        <v>735</v>
      </c>
      <c r="J11" s="32">
        <v>5</v>
      </c>
      <c r="K11" s="33" t="s">
        <v>23</v>
      </c>
      <c r="L11" s="34">
        <f t="shared" si="0"/>
        <v>3675</v>
      </c>
      <c r="M11" s="35"/>
      <c r="N11" s="48" t="s">
        <v>25</v>
      </c>
      <c r="O11" s="37"/>
      <c r="P11" s="37"/>
    </row>
    <row r="12" ht="28.5" spans="1:16">
      <c r="A12" s="26">
        <v>10</v>
      </c>
      <c r="B12" s="27" t="s">
        <v>53</v>
      </c>
      <c r="C12" s="44" t="s">
        <v>55</v>
      </c>
      <c r="D12" s="26" t="s">
        <v>18</v>
      </c>
      <c r="E12" s="45" t="s">
        <v>38</v>
      </c>
      <c r="F12" s="26" t="s">
        <v>20</v>
      </c>
      <c r="G12" s="46" t="s">
        <v>56</v>
      </c>
      <c r="H12" s="46" t="s">
        <v>56</v>
      </c>
      <c r="I12" s="47">
        <v>950</v>
      </c>
      <c r="J12" s="38">
        <v>3</v>
      </c>
      <c r="K12" s="26" t="s">
        <v>23</v>
      </c>
      <c r="L12" s="34">
        <f t="shared" si="0"/>
        <v>2850</v>
      </c>
      <c r="M12" s="35"/>
      <c r="N12" s="49" t="s">
        <v>25</v>
      </c>
      <c r="O12" s="37"/>
      <c r="P12" s="37"/>
    </row>
    <row r="13" ht="28.5" spans="1:16">
      <c r="A13" s="26">
        <v>11</v>
      </c>
      <c r="B13" s="27" t="s">
        <v>53</v>
      </c>
      <c r="C13" s="44" t="s">
        <v>57</v>
      </c>
      <c r="D13" s="26" t="s">
        <v>18</v>
      </c>
      <c r="E13" s="45" t="s">
        <v>58</v>
      </c>
      <c r="F13" s="26" t="s">
        <v>20</v>
      </c>
      <c r="G13" s="46" t="s">
        <v>59</v>
      </c>
      <c r="H13" s="46" t="s">
        <v>59</v>
      </c>
      <c r="I13" s="47">
        <v>440</v>
      </c>
      <c r="J13" s="38">
        <v>2</v>
      </c>
      <c r="K13" s="26" t="s">
        <v>23</v>
      </c>
      <c r="L13" s="34">
        <f t="shared" si="0"/>
        <v>880</v>
      </c>
      <c r="M13" s="35"/>
      <c r="N13" s="49" t="s">
        <v>25</v>
      </c>
      <c r="O13" s="37"/>
      <c r="P13" s="37"/>
    </row>
    <row r="14" ht="28.5" spans="1:16">
      <c r="A14" s="26">
        <v>12</v>
      </c>
      <c r="B14" s="27" t="s">
        <v>53</v>
      </c>
      <c r="C14" s="44" t="s">
        <v>57</v>
      </c>
      <c r="D14" s="26" t="s">
        <v>18</v>
      </c>
      <c r="E14" s="45" t="s">
        <v>60</v>
      </c>
      <c r="F14" s="26" t="s">
        <v>20</v>
      </c>
      <c r="G14" s="46" t="s">
        <v>61</v>
      </c>
      <c r="H14" s="46" t="s">
        <v>61</v>
      </c>
      <c r="I14" s="47">
        <v>1320</v>
      </c>
      <c r="J14" s="46">
        <v>3</v>
      </c>
      <c r="K14" s="26" t="s">
        <v>23</v>
      </c>
      <c r="L14" s="34">
        <f t="shared" si="0"/>
        <v>3960</v>
      </c>
      <c r="M14" s="35"/>
      <c r="N14" s="50" t="s">
        <v>62</v>
      </c>
      <c r="O14" s="37"/>
      <c r="P14" s="37"/>
    </row>
    <row r="15" ht="16.5" spans="1:16">
      <c r="A15" s="26">
        <v>13</v>
      </c>
      <c r="B15" s="27" t="s">
        <v>53</v>
      </c>
      <c r="C15" s="46" t="s">
        <v>63</v>
      </c>
      <c r="D15" s="26" t="s">
        <v>18</v>
      </c>
      <c r="E15" s="45" t="s">
        <v>58</v>
      </c>
      <c r="F15" s="26" t="s">
        <v>20</v>
      </c>
      <c r="G15" s="46" t="s">
        <v>64</v>
      </c>
      <c r="H15" s="46" t="s">
        <v>64</v>
      </c>
      <c r="I15" s="47">
        <v>820</v>
      </c>
      <c r="J15" s="46">
        <v>1</v>
      </c>
      <c r="K15" s="26" t="s">
        <v>23</v>
      </c>
      <c r="L15" s="34">
        <f t="shared" si="0"/>
        <v>820</v>
      </c>
      <c r="M15" s="35"/>
      <c r="N15" s="50" t="s">
        <v>65</v>
      </c>
      <c r="O15" s="37"/>
      <c r="P15" s="37"/>
    </row>
    <row r="16" ht="18" spans="1:16">
      <c r="A16" s="26">
        <v>14</v>
      </c>
      <c r="B16" s="27" t="s">
        <v>53</v>
      </c>
      <c r="C16" s="33" t="s">
        <v>66</v>
      </c>
      <c r="D16" s="26" t="s">
        <v>18</v>
      </c>
      <c r="E16" s="45" t="s">
        <v>43</v>
      </c>
      <c r="F16" s="26" t="s">
        <v>20</v>
      </c>
      <c r="G16" s="46" t="s">
        <v>67</v>
      </c>
      <c r="H16" s="46" t="s">
        <v>67</v>
      </c>
      <c r="I16" s="47">
        <v>130</v>
      </c>
      <c r="J16" s="32">
        <v>105</v>
      </c>
      <c r="K16" s="26" t="s">
        <v>23</v>
      </c>
      <c r="L16" s="34">
        <f t="shared" si="0"/>
        <v>13650</v>
      </c>
      <c r="M16" s="35"/>
      <c r="N16" s="48" t="s">
        <v>25</v>
      </c>
      <c r="O16" s="37"/>
      <c r="P16" s="37"/>
    </row>
    <row r="17" ht="18" spans="1:16">
      <c r="A17" s="26">
        <v>15</v>
      </c>
      <c r="B17" s="27" t="s">
        <v>53</v>
      </c>
      <c r="C17" s="33" t="s">
        <v>68</v>
      </c>
      <c r="D17" s="26" t="s">
        <v>18</v>
      </c>
      <c r="E17" s="45" t="s">
        <v>43</v>
      </c>
      <c r="F17" s="26" t="s">
        <v>20</v>
      </c>
      <c r="G17" s="46" t="s">
        <v>69</v>
      </c>
      <c r="H17" s="46" t="s">
        <v>69</v>
      </c>
      <c r="I17" s="47">
        <v>390</v>
      </c>
      <c r="J17" s="32">
        <v>80</v>
      </c>
      <c r="K17" s="51" t="s">
        <v>23</v>
      </c>
      <c r="L17" s="34">
        <f t="shared" si="0"/>
        <v>31200</v>
      </c>
      <c r="M17" s="35"/>
      <c r="N17" s="49" t="s">
        <v>25</v>
      </c>
      <c r="O17" s="37"/>
      <c r="P17" s="37"/>
    </row>
    <row r="18" ht="14.25" spans="1:16">
      <c r="A18" s="26">
        <v>16</v>
      </c>
      <c r="B18" s="27" t="s">
        <v>53</v>
      </c>
      <c r="C18" s="33" t="s">
        <v>70</v>
      </c>
      <c r="D18" s="52" t="s">
        <v>18</v>
      </c>
      <c r="E18" s="45" t="s">
        <v>43</v>
      </c>
      <c r="F18" s="53" t="s">
        <v>20</v>
      </c>
      <c r="G18" s="33" t="s">
        <v>71</v>
      </c>
      <c r="H18" s="33" t="s">
        <v>71</v>
      </c>
      <c r="I18" s="54">
        <v>50</v>
      </c>
      <c r="J18" s="38">
        <v>50</v>
      </c>
      <c r="K18" s="51" t="s">
        <v>23</v>
      </c>
      <c r="L18" s="34">
        <f t="shared" si="0"/>
        <v>2500</v>
      </c>
      <c r="M18" s="35"/>
      <c r="N18" s="49" t="s">
        <v>25</v>
      </c>
      <c r="O18" s="37"/>
      <c r="P18" s="37"/>
    </row>
    <row r="19" ht="18" spans="1:16">
      <c r="A19" s="26">
        <v>17</v>
      </c>
      <c r="B19" s="55" t="s">
        <v>72</v>
      </c>
      <c r="C19" s="30" t="s">
        <v>73</v>
      </c>
      <c r="D19" s="29" t="s">
        <v>18</v>
      </c>
      <c r="E19" s="30" t="s">
        <v>31</v>
      </c>
      <c r="F19" s="30" t="s">
        <v>20</v>
      </c>
      <c r="G19" s="30" t="s">
        <v>32</v>
      </c>
      <c r="H19" s="30" t="s">
        <v>33</v>
      </c>
      <c r="I19" s="31">
        <v>1100</v>
      </c>
      <c r="J19" s="32">
        <v>5</v>
      </c>
      <c r="K19" s="33" t="s">
        <v>23</v>
      </c>
      <c r="L19" s="34">
        <f t="shared" si="0"/>
        <v>5500</v>
      </c>
      <c r="M19" s="35"/>
      <c r="N19" s="48" t="s">
        <v>25</v>
      </c>
      <c r="O19" s="37"/>
      <c r="P19" s="37"/>
    </row>
    <row r="20" ht="18" spans="1:16">
      <c r="A20" s="26">
        <v>18</v>
      </c>
      <c r="B20" s="45" t="s">
        <v>72</v>
      </c>
      <c r="C20" s="30" t="s">
        <v>74</v>
      </c>
      <c r="D20" s="29" t="s">
        <v>18</v>
      </c>
      <c r="E20" s="30" t="s">
        <v>31</v>
      </c>
      <c r="F20" s="30" t="s">
        <v>20</v>
      </c>
      <c r="G20" s="30" t="s">
        <v>32</v>
      </c>
      <c r="H20" s="30" t="s">
        <v>36</v>
      </c>
      <c r="I20" s="31">
        <v>645</v>
      </c>
      <c r="J20" s="32">
        <v>5</v>
      </c>
      <c r="K20" s="33" t="s">
        <v>23</v>
      </c>
      <c r="L20" s="34">
        <f t="shared" si="0"/>
        <v>3225</v>
      </c>
      <c r="M20" s="35"/>
      <c r="N20" s="49" t="s">
        <v>25</v>
      </c>
      <c r="O20" s="37"/>
      <c r="P20" s="37"/>
    </row>
    <row r="21" ht="14.25" spans="1:16">
      <c r="A21" s="26">
        <v>19</v>
      </c>
      <c r="B21" s="45" t="s">
        <v>72</v>
      </c>
      <c r="C21" s="33" t="s">
        <v>75</v>
      </c>
      <c r="D21" s="51" t="s">
        <v>18</v>
      </c>
      <c r="E21" s="45" t="s">
        <v>43</v>
      </c>
      <c r="F21" s="26" t="s">
        <v>20</v>
      </c>
      <c r="G21" s="45" t="s">
        <v>76</v>
      </c>
      <c r="H21" s="33" t="s">
        <v>77</v>
      </c>
      <c r="I21" s="31">
        <v>1500</v>
      </c>
      <c r="J21" s="56">
        <v>2</v>
      </c>
      <c r="K21" s="51" t="s">
        <v>23</v>
      </c>
      <c r="L21" s="34">
        <f t="shared" si="0"/>
        <v>3000</v>
      </c>
      <c r="M21" s="35"/>
      <c r="N21" s="49" t="s">
        <v>25</v>
      </c>
      <c r="O21" s="37"/>
      <c r="P21" s="37"/>
    </row>
    <row r="22" ht="14.25" spans="1:16">
      <c r="A22" s="26">
        <v>20</v>
      </c>
      <c r="B22" s="45" t="s">
        <v>72</v>
      </c>
      <c r="C22" s="33" t="s">
        <v>78</v>
      </c>
      <c r="D22" s="51" t="s">
        <v>18</v>
      </c>
      <c r="E22" s="30" t="s">
        <v>31</v>
      </c>
      <c r="F22" s="51" t="s">
        <v>20</v>
      </c>
      <c r="G22" s="33" t="s">
        <v>79</v>
      </c>
      <c r="H22" s="33" t="s">
        <v>79</v>
      </c>
      <c r="I22" s="54">
        <v>990</v>
      </c>
      <c r="J22" s="56">
        <v>2</v>
      </c>
      <c r="K22" s="51" t="s">
        <v>23</v>
      </c>
      <c r="L22" s="34">
        <f t="shared" si="0"/>
        <v>1980</v>
      </c>
      <c r="M22" s="35"/>
      <c r="N22" s="49" t="s">
        <v>25</v>
      </c>
      <c r="O22" s="37"/>
      <c r="P22" s="37"/>
    </row>
    <row r="23" ht="14.25" spans="1:16">
      <c r="A23" s="26">
        <v>21</v>
      </c>
      <c r="B23" s="45" t="s">
        <v>72</v>
      </c>
      <c r="C23" s="28" t="s">
        <v>80</v>
      </c>
      <c r="D23" s="29" t="s">
        <v>18</v>
      </c>
      <c r="E23" s="45" t="s">
        <v>43</v>
      </c>
      <c r="F23" s="30" t="s">
        <v>20</v>
      </c>
      <c r="G23" s="27" t="s">
        <v>44</v>
      </c>
      <c r="H23" s="27" t="s">
        <v>67</v>
      </c>
      <c r="I23" s="31">
        <v>128</v>
      </c>
      <c r="J23" s="38">
        <v>200</v>
      </c>
      <c r="K23" s="33" t="s">
        <v>23</v>
      </c>
      <c r="L23" s="34">
        <f t="shared" si="0"/>
        <v>25600</v>
      </c>
      <c r="M23" s="35"/>
      <c r="N23" s="49" t="s">
        <v>25</v>
      </c>
      <c r="O23" s="37"/>
      <c r="P23" s="37"/>
    </row>
    <row r="24" ht="16.5" spans="1:16">
      <c r="A24" s="26">
        <v>22</v>
      </c>
      <c r="B24" s="45" t="s">
        <v>72</v>
      </c>
      <c r="C24" s="30" t="s">
        <v>81</v>
      </c>
      <c r="D24" s="29" t="s">
        <v>18</v>
      </c>
      <c r="E24" s="45" t="s">
        <v>43</v>
      </c>
      <c r="F24" s="30" t="s">
        <v>20</v>
      </c>
      <c r="G24" s="46" t="s">
        <v>69</v>
      </c>
      <c r="H24" s="46" t="s">
        <v>69</v>
      </c>
      <c r="I24" s="31">
        <v>388</v>
      </c>
      <c r="J24" s="38">
        <v>90</v>
      </c>
      <c r="K24" s="33" t="s">
        <v>23</v>
      </c>
      <c r="L24" s="34">
        <f t="shared" si="0"/>
        <v>34920</v>
      </c>
      <c r="M24" s="35"/>
      <c r="N24" s="49" t="s">
        <v>25</v>
      </c>
      <c r="O24" s="37"/>
      <c r="P24" s="37"/>
    </row>
    <row r="25" ht="14.25" spans="1:16">
      <c r="A25" s="26">
        <v>23</v>
      </c>
      <c r="B25" s="45" t="s">
        <v>72</v>
      </c>
      <c r="C25" s="33" t="s">
        <v>82</v>
      </c>
      <c r="D25" s="51" t="s">
        <v>18</v>
      </c>
      <c r="E25" s="45" t="s">
        <v>43</v>
      </c>
      <c r="F25" s="51" t="s">
        <v>20</v>
      </c>
      <c r="G25" s="51" t="s">
        <v>83</v>
      </c>
      <c r="H25" s="33" t="s">
        <v>84</v>
      </c>
      <c r="I25" s="54">
        <v>50</v>
      </c>
      <c r="J25" s="56">
        <v>80</v>
      </c>
      <c r="K25" s="51" t="s">
        <v>23</v>
      </c>
      <c r="L25" s="34">
        <f t="shared" si="0"/>
        <v>4000</v>
      </c>
      <c r="M25" s="35"/>
      <c r="N25" s="49" t="s">
        <v>25</v>
      </c>
      <c r="O25" s="37"/>
      <c r="P25" s="37"/>
    </row>
    <row r="26" ht="16.5" spans="1:16">
      <c r="A26" s="26">
        <v>24</v>
      </c>
      <c r="B26" s="45" t="s">
        <v>85</v>
      </c>
      <c r="C26" s="33" t="s">
        <v>86</v>
      </c>
      <c r="D26" s="51" t="s">
        <v>18</v>
      </c>
      <c r="E26" s="45" t="s">
        <v>43</v>
      </c>
      <c r="F26" s="51" t="s">
        <v>20</v>
      </c>
      <c r="G26" s="46" t="s">
        <v>69</v>
      </c>
      <c r="H26" s="46" t="s">
        <v>69</v>
      </c>
      <c r="I26" s="54">
        <v>388</v>
      </c>
      <c r="J26" s="56">
        <v>60</v>
      </c>
      <c r="K26" s="51" t="s">
        <v>23</v>
      </c>
      <c r="L26" s="34">
        <f t="shared" si="0"/>
        <v>23280</v>
      </c>
      <c r="M26" s="35"/>
      <c r="N26" s="49" t="s">
        <v>25</v>
      </c>
      <c r="O26" s="37"/>
      <c r="P26" s="37"/>
    </row>
    <row r="27" ht="14.25" spans="1:16">
      <c r="A27" s="26">
        <v>25</v>
      </c>
      <c r="B27" s="45" t="s">
        <v>85</v>
      </c>
      <c r="C27" s="33" t="s">
        <v>87</v>
      </c>
      <c r="D27" s="51" t="s">
        <v>18</v>
      </c>
      <c r="E27" s="45" t="s">
        <v>43</v>
      </c>
      <c r="F27" s="51" t="s">
        <v>20</v>
      </c>
      <c r="G27" s="57" t="s">
        <v>48</v>
      </c>
      <c r="H27" s="27" t="s">
        <v>67</v>
      </c>
      <c r="I27" s="54">
        <v>128</v>
      </c>
      <c r="J27" s="56">
        <v>160</v>
      </c>
      <c r="K27" s="51" t="s">
        <v>23</v>
      </c>
      <c r="L27" s="34">
        <f t="shared" si="0"/>
        <v>20480</v>
      </c>
      <c r="M27" s="35"/>
      <c r="N27" s="49" t="s">
        <v>25</v>
      </c>
      <c r="O27" s="37"/>
      <c r="P27" s="37"/>
    </row>
    <row r="28" ht="14.25" spans="1:16">
      <c r="A28" s="26">
        <v>26</v>
      </c>
      <c r="B28" s="45" t="s">
        <v>85</v>
      </c>
      <c r="C28" s="33" t="s">
        <v>73</v>
      </c>
      <c r="D28" s="51" t="s">
        <v>18</v>
      </c>
      <c r="E28" s="45" t="s">
        <v>43</v>
      </c>
      <c r="F28" s="51" t="s">
        <v>20</v>
      </c>
      <c r="G28" s="45" t="s">
        <v>88</v>
      </c>
      <c r="H28" s="45" t="s">
        <v>89</v>
      </c>
      <c r="I28" s="54">
        <v>900</v>
      </c>
      <c r="J28" s="56">
        <v>3</v>
      </c>
      <c r="K28" s="33" t="s">
        <v>23</v>
      </c>
      <c r="L28" s="34">
        <f t="shared" si="0"/>
        <v>2700</v>
      </c>
      <c r="M28" s="35"/>
      <c r="N28" s="49" t="s">
        <v>25</v>
      </c>
      <c r="O28" s="37"/>
      <c r="P28" s="37"/>
    </row>
    <row r="29" ht="14.25" spans="1:16">
      <c r="A29" s="26">
        <v>27</v>
      </c>
      <c r="B29" s="45" t="s">
        <v>85</v>
      </c>
      <c r="C29" s="33" t="s">
        <v>90</v>
      </c>
      <c r="D29" s="51" t="s">
        <v>18</v>
      </c>
      <c r="E29" s="45" t="s">
        <v>43</v>
      </c>
      <c r="F29" s="51" t="s">
        <v>20</v>
      </c>
      <c r="G29" s="57" t="s">
        <v>91</v>
      </c>
      <c r="H29" s="33" t="s">
        <v>92</v>
      </c>
      <c r="I29" s="54">
        <v>50</v>
      </c>
      <c r="J29" s="56">
        <v>50</v>
      </c>
      <c r="K29" s="33" t="s">
        <v>23</v>
      </c>
      <c r="L29" s="34">
        <f t="shared" si="0"/>
        <v>2500</v>
      </c>
      <c r="M29" s="35"/>
      <c r="N29" s="49" t="s">
        <v>25</v>
      </c>
      <c r="O29" s="37"/>
      <c r="P29" s="37"/>
    </row>
    <row r="30" ht="27" spans="1:16">
      <c r="A30" s="26">
        <v>28</v>
      </c>
      <c r="B30" s="26" t="s">
        <v>93</v>
      </c>
      <c r="C30" s="26" t="s">
        <v>64</v>
      </c>
      <c r="D30" s="26" t="s">
        <v>18</v>
      </c>
      <c r="E30" s="45" t="s">
        <v>31</v>
      </c>
      <c r="F30" s="26" t="s">
        <v>20</v>
      </c>
      <c r="G30" s="26" t="s">
        <v>94</v>
      </c>
      <c r="H30" s="26" t="s">
        <v>95</v>
      </c>
      <c r="I30" s="54">
        <v>645</v>
      </c>
      <c r="J30" s="56">
        <v>4</v>
      </c>
      <c r="K30" s="26" t="s">
        <v>23</v>
      </c>
      <c r="L30" s="34">
        <f t="shared" si="0"/>
        <v>2580</v>
      </c>
      <c r="M30" s="35"/>
      <c r="N30" s="48" t="s">
        <v>25</v>
      </c>
      <c r="O30" s="37"/>
      <c r="P30" s="37"/>
    </row>
    <row r="31" ht="27" spans="1:16">
      <c r="A31" s="26">
        <v>29</v>
      </c>
      <c r="B31" s="26" t="s">
        <v>93</v>
      </c>
      <c r="C31" s="26" t="s">
        <v>96</v>
      </c>
      <c r="D31" s="26" t="s">
        <v>18</v>
      </c>
      <c r="E31" s="45" t="s">
        <v>31</v>
      </c>
      <c r="F31" s="26" t="s">
        <v>20</v>
      </c>
      <c r="G31" s="26" t="s">
        <v>94</v>
      </c>
      <c r="H31" s="26" t="s">
        <v>97</v>
      </c>
      <c r="I31" s="54">
        <v>1500</v>
      </c>
      <c r="J31" s="56">
        <v>1</v>
      </c>
      <c r="K31" s="26" t="s">
        <v>23</v>
      </c>
      <c r="L31" s="34">
        <f t="shared" si="0"/>
        <v>1500</v>
      </c>
      <c r="M31" s="35"/>
      <c r="N31" s="49" t="s">
        <v>25</v>
      </c>
      <c r="O31" s="37"/>
      <c r="P31" s="37"/>
    </row>
    <row r="32" ht="14.25" spans="1:16">
      <c r="A32" s="26">
        <v>30</v>
      </c>
      <c r="B32" s="26" t="s">
        <v>93</v>
      </c>
      <c r="C32" s="26" t="s">
        <v>98</v>
      </c>
      <c r="D32" s="26" t="s">
        <v>18</v>
      </c>
      <c r="E32" s="45" t="s">
        <v>31</v>
      </c>
      <c r="F32" s="26" t="s">
        <v>20</v>
      </c>
      <c r="G32" s="26" t="s">
        <v>94</v>
      </c>
      <c r="H32" s="26" t="s">
        <v>99</v>
      </c>
      <c r="I32" s="54">
        <v>1100</v>
      </c>
      <c r="J32" s="56">
        <v>8</v>
      </c>
      <c r="K32" s="26" t="s">
        <v>23</v>
      </c>
      <c r="L32" s="34">
        <f t="shared" si="0"/>
        <v>8800</v>
      </c>
      <c r="M32" s="35"/>
      <c r="N32" s="49" t="s">
        <v>25</v>
      </c>
      <c r="O32" s="37"/>
      <c r="P32" s="37"/>
    </row>
    <row r="33" ht="14.25" spans="1:16">
      <c r="A33" s="26">
        <v>31</v>
      </c>
      <c r="B33" s="26" t="s">
        <v>93</v>
      </c>
      <c r="C33" s="26" t="s">
        <v>100</v>
      </c>
      <c r="D33" s="26" t="s">
        <v>18</v>
      </c>
      <c r="E33" s="45" t="s">
        <v>43</v>
      </c>
      <c r="F33" s="26" t="s">
        <v>20</v>
      </c>
      <c r="G33" s="26" t="s">
        <v>101</v>
      </c>
      <c r="H33" s="26" t="s">
        <v>67</v>
      </c>
      <c r="I33" s="54">
        <v>128</v>
      </c>
      <c r="J33" s="56">
        <v>100</v>
      </c>
      <c r="K33" s="26" t="s">
        <v>23</v>
      </c>
      <c r="L33" s="34">
        <f t="shared" si="0"/>
        <v>12800</v>
      </c>
      <c r="M33" s="35"/>
      <c r="N33" s="48" t="s">
        <v>25</v>
      </c>
      <c r="O33" s="37"/>
      <c r="P33" s="37"/>
    </row>
    <row r="34" ht="16.5" spans="1:16">
      <c r="A34" s="26">
        <v>32</v>
      </c>
      <c r="B34" s="26" t="s">
        <v>93</v>
      </c>
      <c r="C34" s="26" t="s">
        <v>102</v>
      </c>
      <c r="D34" s="26" t="s">
        <v>18</v>
      </c>
      <c r="E34" s="45" t="s">
        <v>43</v>
      </c>
      <c r="F34" s="26" t="s">
        <v>20</v>
      </c>
      <c r="G34" s="26" t="s">
        <v>101</v>
      </c>
      <c r="H34" s="46" t="s">
        <v>69</v>
      </c>
      <c r="I34" s="54">
        <v>388</v>
      </c>
      <c r="J34" s="56">
        <v>50</v>
      </c>
      <c r="K34" s="26" t="s">
        <v>23</v>
      </c>
      <c r="L34" s="34">
        <f t="shared" si="0"/>
        <v>19400</v>
      </c>
      <c r="M34" s="35"/>
      <c r="N34" s="49" t="s">
        <v>25</v>
      </c>
      <c r="O34" s="37"/>
      <c r="P34" s="37"/>
    </row>
    <row r="35" ht="27" spans="1:16">
      <c r="A35" s="26">
        <v>33</v>
      </c>
      <c r="B35" s="26" t="s">
        <v>93</v>
      </c>
      <c r="C35" s="26" t="s">
        <v>98</v>
      </c>
      <c r="D35" s="26" t="s">
        <v>18</v>
      </c>
      <c r="E35" s="45" t="s">
        <v>31</v>
      </c>
      <c r="F35" s="26" t="s">
        <v>20</v>
      </c>
      <c r="G35" s="26" t="s">
        <v>103</v>
      </c>
      <c r="H35" s="26" t="s">
        <v>104</v>
      </c>
      <c r="I35" s="54">
        <v>2935</v>
      </c>
      <c r="J35" s="56">
        <v>2</v>
      </c>
      <c r="K35" s="26" t="s">
        <v>105</v>
      </c>
      <c r="L35" s="34">
        <f t="shared" si="0"/>
        <v>5870</v>
      </c>
      <c r="M35" s="35"/>
      <c r="N35" s="49" t="s">
        <v>25</v>
      </c>
      <c r="O35" s="37"/>
      <c r="P35" s="37"/>
    </row>
    <row r="36" ht="14.25" spans="1:16">
      <c r="A36" s="26">
        <v>34</v>
      </c>
      <c r="B36" s="26" t="s">
        <v>93</v>
      </c>
      <c r="C36" s="26" t="s">
        <v>106</v>
      </c>
      <c r="D36" s="26" t="s">
        <v>18</v>
      </c>
      <c r="E36" s="45" t="s">
        <v>43</v>
      </c>
      <c r="F36" s="26" t="s">
        <v>20</v>
      </c>
      <c r="G36" s="26" t="s">
        <v>106</v>
      </c>
      <c r="H36" s="26" t="s">
        <v>71</v>
      </c>
      <c r="I36" s="54">
        <v>50</v>
      </c>
      <c r="J36" s="56">
        <v>120</v>
      </c>
      <c r="K36" s="26" t="s">
        <v>23</v>
      </c>
      <c r="L36" s="34">
        <f t="shared" si="0"/>
        <v>6000</v>
      </c>
      <c r="M36" s="35"/>
      <c r="N36" s="48" t="s">
        <v>25</v>
      </c>
      <c r="O36" s="37"/>
      <c r="P36" s="37"/>
    </row>
    <row r="37" ht="14.25" spans="1:16">
      <c r="A37" s="26">
        <v>35</v>
      </c>
      <c r="B37" s="26" t="s">
        <v>93</v>
      </c>
      <c r="C37" s="26" t="s">
        <v>64</v>
      </c>
      <c r="D37" s="26" t="s">
        <v>18</v>
      </c>
      <c r="E37" s="45" t="s">
        <v>31</v>
      </c>
      <c r="F37" s="26" t="s">
        <v>20</v>
      </c>
      <c r="G37" s="26" t="s">
        <v>103</v>
      </c>
      <c r="H37" s="26" t="s">
        <v>107</v>
      </c>
      <c r="I37" s="54">
        <v>400</v>
      </c>
      <c r="J37" s="56">
        <v>2</v>
      </c>
      <c r="K37" s="26" t="s">
        <v>23</v>
      </c>
      <c r="L37" s="34">
        <f t="shared" si="0"/>
        <v>800</v>
      </c>
      <c r="M37" s="35"/>
      <c r="N37" s="49" t="s">
        <v>25</v>
      </c>
      <c r="O37" s="37"/>
      <c r="P37" s="37"/>
    </row>
    <row r="38" ht="14.25" spans="1:16">
      <c r="A38" s="26">
        <v>36</v>
      </c>
      <c r="B38" s="26" t="s">
        <v>108</v>
      </c>
      <c r="C38" s="26" t="s">
        <v>64</v>
      </c>
      <c r="D38" s="26" t="s">
        <v>18</v>
      </c>
      <c r="E38" s="45" t="s">
        <v>31</v>
      </c>
      <c r="F38" s="26" t="s">
        <v>20</v>
      </c>
      <c r="G38" s="26" t="s">
        <v>64</v>
      </c>
      <c r="H38" s="26" t="s">
        <v>94</v>
      </c>
      <c r="I38" s="54">
        <v>645</v>
      </c>
      <c r="J38" s="56">
        <v>3</v>
      </c>
      <c r="K38" s="26" t="s">
        <v>23</v>
      </c>
      <c r="L38" s="34">
        <f t="shared" si="0"/>
        <v>1935</v>
      </c>
      <c r="M38" s="35"/>
      <c r="N38" s="49" t="s">
        <v>25</v>
      </c>
      <c r="O38" s="37"/>
      <c r="P38" s="37"/>
    </row>
    <row r="39" ht="14.25" spans="1:16">
      <c r="A39" s="26">
        <v>37</v>
      </c>
      <c r="B39" s="26" t="s">
        <v>108</v>
      </c>
      <c r="C39" s="26" t="s">
        <v>96</v>
      </c>
      <c r="D39" s="26" t="s">
        <v>18</v>
      </c>
      <c r="E39" s="45" t="s">
        <v>31</v>
      </c>
      <c r="F39" s="26" t="s">
        <v>20</v>
      </c>
      <c r="G39" s="26" t="s">
        <v>96</v>
      </c>
      <c r="H39" s="26" t="s">
        <v>94</v>
      </c>
      <c r="I39" s="54">
        <v>1500</v>
      </c>
      <c r="J39" s="56">
        <v>1</v>
      </c>
      <c r="K39" s="26" t="s">
        <v>23</v>
      </c>
      <c r="L39" s="34">
        <f t="shared" si="0"/>
        <v>1500</v>
      </c>
      <c r="M39" s="35"/>
      <c r="N39" s="48" t="s">
        <v>25</v>
      </c>
      <c r="O39" s="37"/>
      <c r="P39" s="37"/>
    </row>
    <row r="40" ht="14.25" spans="1:16">
      <c r="A40" s="26">
        <v>38</v>
      </c>
      <c r="B40" s="26" t="s">
        <v>108</v>
      </c>
      <c r="C40" s="26" t="s">
        <v>98</v>
      </c>
      <c r="D40" s="26" t="s">
        <v>18</v>
      </c>
      <c r="E40" s="45" t="s">
        <v>31</v>
      </c>
      <c r="F40" s="26" t="s">
        <v>20</v>
      </c>
      <c r="G40" s="26" t="s">
        <v>98</v>
      </c>
      <c r="H40" s="26" t="s">
        <v>94</v>
      </c>
      <c r="I40" s="54">
        <v>1100</v>
      </c>
      <c r="J40" s="56">
        <v>3</v>
      </c>
      <c r="K40" s="26" t="s">
        <v>23</v>
      </c>
      <c r="L40" s="34">
        <f t="shared" si="0"/>
        <v>3300</v>
      </c>
      <c r="M40" s="35"/>
      <c r="N40" s="49" t="s">
        <v>25</v>
      </c>
      <c r="O40" s="37"/>
      <c r="P40" s="37"/>
    </row>
    <row r="41" ht="14.25" spans="1:16">
      <c r="A41" s="26">
        <v>39</v>
      </c>
      <c r="B41" s="26" t="s">
        <v>108</v>
      </c>
      <c r="C41" s="26" t="s">
        <v>102</v>
      </c>
      <c r="D41" s="26" t="s">
        <v>18</v>
      </c>
      <c r="E41" s="45" t="s">
        <v>43</v>
      </c>
      <c r="F41" s="26" t="s">
        <v>20</v>
      </c>
      <c r="G41" s="26" t="s">
        <v>102</v>
      </c>
      <c r="H41" s="26" t="s">
        <v>109</v>
      </c>
      <c r="I41" s="54">
        <v>388</v>
      </c>
      <c r="J41" s="56">
        <v>20</v>
      </c>
      <c r="K41" s="26" t="s">
        <v>23</v>
      </c>
      <c r="L41" s="34">
        <f t="shared" si="0"/>
        <v>7760</v>
      </c>
      <c r="M41" s="35"/>
      <c r="N41" s="49" t="s">
        <v>25</v>
      </c>
      <c r="O41" s="37"/>
      <c r="P41" s="37"/>
    </row>
    <row r="42" ht="14.25" spans="1:16">
      <c r="A42" s="26">
        <v>40</v>
      </c>
      <c r="B42" s="26" t="s">
        <v>108</v>
      </c>
      <c r="C42" s="26" t="s">
        <v>100</v>
      </c>
      <c r="D42" s="26" t="s">
        <v>18</v>
      </c>
      <c r="E42" s="45" t="s">
        <v>43</v>
      </c>
      <c r="F42" s="26" t="s">
        <v>20</v>
      </c>
      <c r="G42" s="26" t="s">
        <v>100</v>
      </c>
      <c r="H42" s="26" t="s">
        <v>67</v>
      </c>
      <c r="I42" s="54">
        <v>128</v>
      </c>
      <c r="J42" s="56">
        <v>40</v>
      </c>
      <c r="K42" s="26" t="s">
        <v>23</v>
      </c>
      <c r="L42" s="34">
        <f t="shared" si="0"/>
        <v>5120</v>
      </c>
      <c r="M42" s="35"/>
      <c r="N42" s="48" t="s">
        <v>25</v>
      </c>
      <c r="O42" s="37"/>
      <c r="P42" s="37"/>
    </row>
    <row r="43" ht="14.25" spans="1:16">
      <c r="A43" s="26">
        <v>41</v>
      </c>
      <c r="B43" s="26" t="s">
        <v>108</v>
      </c>
      <c r="C43" s="26" t="s">
        <v>106</v>
      </c>
      <c r="D43" s="26" t="s">
        <v>18</v>
      </c>
      <c r="E43" s="45" t="s">
        <v>110</v>
      </c>
      <c r="F43" s="26" t="s">
        <v>20</v>
      </c>
      <c r="G43" s="26" t="s">
        <v>111</v>
      </c>
      <c r="H43" s="26" t="s">
        <v>71</v>
      </c>
      <c r="I43" s="54">
        <v>50</v>
      </c>
      <c r="J43" s="56">
        <v>100</v>
      </c>
      <c r="K43" s="26" t="s">
        <v>23</v>
      </c>
      <c r="L43" s="34">
        <f t="shared" si="0"/>
        <v>5000</v>
      </c>
      <c r="M43" s="35"/>
      <c r="N43" s="49" t="s">
        <v>25</v>
      </c>
      <c r="O43" s="37"/>
      <c r="P43" s="37"/>
    </row>
    <row r="44" ht="18" spans="1:16">
      <c r="A44" s="26">
        <v>42</v>
      </c>
      <c r="B44" s="26" t="s">
        <v>112</v>
      </c>
      <c r="C44" s="26" t="s">
        <v>113</v>
      </c>
      <c r="D44" s="26" t="s">
        <v>18</v>
      </c>
      <c r="E44" s="45" t="s">
        <v>114</v>
      </c>
      <c r="F44" s="26" t="s">
        <v>20</v>
      </c>
      <c r="G44" s="26" t="s">
        <v>115</v>
      </c>
      <c r="H44" s="26" t="s">
        <v>94</v>
      </c>
      <c r="I44" s="54">
        <v>645</v>
      </c>
      <c r="J44" s="32">
        <v>6</v>
      </c>
      <c r="K44" s="26" t="s">
        <v>23</v>
      </c>
      <c r="L44" s="34">
        <f t="shared" ref="L44:L49" si="1">I44*J44</f>
        <v>3870</v>
      </c>
      <c r="M44" s="35"/>
      <c r="N44" s="49" t="s">
        <v>25</v>
      </c>
      <c r="O44" s="37"/>
      <c r="P44" s="37"/>
    </row>
    <row r="45" ht="14.25" spans="1:16">
      <c r="A45" s="26">
        <v>43</v>
      </c>
      <c r="B45" s="26" t="s">
        <v>112</v>
      </c>
      <c r="C45" s="26" t="s">
        <v>116</v>
      </c>
      <c r="D45" s="26" t="s">
        <v>18</v>
      </c>
      <c r="E45" s="45" t="s">
        <v>114</v>
      </c>
      <c r="F45" s="26" t="s">
        <v>20</v>
      </c>
      <c r="G45" s="26" t="s">
        <v>96</v>
      </c>
      <c r="H45" s="26" t="s">
        <v>94</v>
      </c>
      <c r="I45" s="54">
        <v>1500</v>
      </c>
      <c r="J45" s="56">
        <v>1</v>
      </c>
      <c r="K45" s="26" t="s">
        <v>23</v>
      </c>
      <c r="L45" s="34">
        <f t="shared" si="1"/>
        <v>1500</v>
      </c>
      <c r="M45" s="35"/>
      <c r="N45" s="49" t="s">
        <v>25</v>
      </c>
      <c r="O45" s="37"/>
      <c r="P45" s="37"/>
    </row>
    <row r="46" ht="27" spans="1:16">
      <c r="A46" s="26">
        <v>44</v>
      </c>
      <c r="B46" s="26" t="s">
        <v>112</v>
      </c>
      <c r="C46" s="26" t="s">
        <v>117</v>
      </c>
      <c r="D46" s="26" t="s">
        <v>18</v>
      </c>
      <c r="E46" s="45" t="s">
        <v>114</v>
      </c>
      <c r="F46" s="26" t="s">
        <v>20</v>
      </c>
      <c r="G46" s="26" t="s">
        <v>118</v>
      </c>
      <c r="H46" s="26" t="s">
        <v>94</v>
      </c>
      <c r="I46" s="54">
        <v>1100</v>
      </c>
      <c r="J46" s="32">
        <v>6</v>
      </c>
      <c r="K46" s="26" t="s">
        <v>23</v>
      </c>
      <c r="L46" s="34">
        <f t="shared" si="1"/>
        <v>6600</v>
      </c>
      <c r="M46" s="35"/>
      <c r="N46" s="49" t="s">
        <v>25</v>
      </c>
      <c r="O46" s="37"/>
      <c r="P46" s="37"/>
    </row>
    <row r="47" ht="27" spans="1:16">
      <c r="A47" s="26">
        <v>45</v>
      </c>
      <c r="B47" s="26" t="s">
        <v>112</v>
      </c>
      <c r="C47" s="26" t="s">
        <v>119</v>
      </c>
      <c r="D47" s="26" t="s">
        <v>18</v>
      </c>
      <c r="E47" s="45" t="s">
        <v>114</v>
      </c>
      <c r="F47" s="26" t="s">
        <v>20</v>
      </c>
      <c r="G47" s="26" t="s">
        <v>120</v>
      </c>
      <c r="H47" s="26" t="s">
        <v>121</v>
      </c>
      <c r="I47" s="54">
        <v>128</v>
      </c>
      <c r="J47" s="32">
        <v>76</v>
      </c>
      <c r="K47" s="26" t="s">
        <v>23</v>
      </c>
      <c r="L47" s="34">
        <f t="shared" si="1"/>
        <v>9728</v>
      </c>
      <c r="M47" s="35"/>
      <c r="N47" s="49" t="s">
        <v>25</v>
      </c>
      <c r="O47" s="37"/>
      <c r="P47" s="37"/>
    </row>
    <row r="48" ht="27" spans="1:16">
      <c r="A48" s="26">
        <v>46</v>
      </c>
      <c r="B48" s="26" t="s">
        <v>112</v>
      </c>
      <c r="C48" s="26" t="s">
        <v>122</v>
      </c>
      <c r="D48" s="26" t="s">
        <v>18</v>
      </c>
      <c r="E48" s="45" t="s">
        <v>114</v>
      </c>
      <c r="F48" s="26" t="s">
        <v>20</v>
      </c>
      <c r="G48" s="26" t="s">
        <v>123</v>
      </c>
      <c r="H48" s="26" t="s">
        <v>124</v>
      </c>
      <c r="I48" s="54">
        <v>388</v>
      </c>
      <c r="J48" s="32">
        <v>40</v>
      </c>
      <c r="K48" s="26" t="s">
        <v>23</v>
      </c>
      <c r="L48" s="34">
        <f t="shared" si="1"/>
        <v>15520</v>
      </c>
      <c r="M48" s="35"/>
      <c r="N48" s="49" t="s">
        <v>25</v>
      </c>
      <c r="O48" s="37"/>
      <c r="P48" s="37"/>
    </row>
    <row r="49" ht="14.25" spans="1:16">
      <c r="A49" s="26">
        <v>47</v>
      </c>
      <c r="B49" s="26" t="s">
        <v>112</v>
      </c>
      <c r="C49" s="26" t="s">
        <v>125</v>
      </c>
      <c r="D49" s="26" t="s">
        <v>18</v>
      </c>
      <c r="E49" s="45" t="s">
        <v>114</v>
      </c>
      <c r="F49" s="26" t="s">
        <v>20</v>
      </c>
      <c r="G49" s="26" t="s">
        <v>111</v>
      </c>
      <c r="H49" s="26" t="s">
        <v>71</v>
      </c>
      <c r="I49" s="54">
        <v>50</v>
      </c>
      <c r="J49" s="56">
        <v>30</v>
      </c>
      <c r="K49" s="26" t="s">
        <v>23</v>
      </c>
      <c r="L49" s="34">
        <f t="shared" si="1"/>
        <v>1500</v>
      </c>
      <c r="M49" s="35"/>
      <c r="N49" s="49" t="s">
        <v>25</v>
      </c>
      <c r="O49" s="37"/>
      <c r="P49" s="37"/>
    </row>
    <row r="50" spans="1:16">
      <c r="A50" s="26">
        <v>48</v>
      </c>
      <c r="B50" s="26" t="s">
        <v>126</v>
      </c>
      <c r="C50" s="26"/>
      <c r="D50" s="26"/>
      <c r="E50" s="26"/>
      <c r="F50" s="26"/>
      <c r="G50" s="26"/>
      <c r="H50" s="26"/>
      <c r="I50" s="54"/>
      <c r="J50" s="56"/>
      <c r="K50" s="26"/>
      <c r="L50" s="58">
        <f>SUM(L3:L49)</f>
        <v>387361</v>
      </c>
      <c r="M50" s="26"/>
      <c r="N50" s="26"/>
      <c r="O50" s="37"/>
      <c r="P50" s="37"/>
    </row>
  </sheetData>
  <sheetProtection formatCells="0" formatColumns="0" formatRows="0" insertRows="0" insertColumns="0" insertHyperlinks="0" deleteColumns="0" deleteRows="0" sort="0" autoFilter="0" pivotTables="0"/>
  <autoFilter xmlns:etc="http://www.wps.cn/officeDocument/2017/etCustomData" ref="A2:P50" etc:filterBottomFollowUsedRange="0">
    <extLst/>
  </autoFilter>
  <mergeCells count="2">
    <mergeCell ref="A1:P1"/>
    <mergeCell ref="M3:M49"/>
  </mergeCells>
  <dataValidations count="4">
    <dataValidation type="list" allowBlank="1" showInputMessage="1" showErrorMessage="1" sqref="D3:D1048576">
      <formula1>"无要求,期望要求"</formula1>
    </dataValidation>
    <dataValidation type="list" allowBlank="1" showInputMessage="1" showErrorMessage="1" sqref="F3:F1048576">
      <formula1>"无要求,期望型号"</formula1>
    </dataValidation>
    <dataValidation type="whole" operator="between" allowBlank="1" showInputMessage="1" showErrorMessage="1" sqref="J3:J10 J18:J1048576">
      <formula1>1</formula1>
      <formula2>99999</formula2>
    </dataValidation>
    <dataValidation type="list" allowBlank="1" showInputMessage="1" showErrorMessage="1" sqref="K3:K1048576">
      <formula1>"台,套,个,件,盒,批,项,包,箱,其他"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"/>
  <sheetViews>
    <sheetView tabSelected="1" workbookViewId="0">
      <selection activeCell="N9" sqref="N9"/>
    </sheetView>
  </sheetViews>
  <sheetFormatPr defaultColWidth="8.88888888888889" defaultRowHeight="16.5"/>
  <sheetData>
    <row r="1" ht="29.25" spans="1:9">
      <c r="A1" s="1" t="s">
        <v>127</v>
      </c>
      <c r="B1" s="1"/>
      <c r="C1" s="1"/>
      <c r="D1" s="1"/>
      <c r="E1" s="1"/>
      <c r="F1" s="1"/>
      <c r="G1" s="1"/>
      <c r="H1" s="1"/>
      <c r="I1" s="1"/>
    </row>
    <row r="2" ht="17.25"/>
    <row r="3" ht="18" customHeight="1" spans="1:9">
      <c r="A3" s="2" t="s">
        <v>128</v>
      </c>
      <c r="B3" s="2"/>
      <c r="C3" s="3"/>
      <c r="D3" s="3"/>
      <c r="E3" s="3" t="s">
        <v>129</v>
      </c>
      <c r="F3" s="3"/>
      <c r="G3" s="3"/>
      <c r="H3" s="3"/>
      <c r="I3" s="3"/>
    </row>
    <row r="4" ht="18" customHeight="1" spans="1:9">
      <c r="A4" s="4" t="s">
        <v>130</v>
      </c>
      <c r="B4" s="4"/>
      <c r="C4" s="5"/>
      <c r="D4" s="5"/>
      <c r="E4" s="5" t="s">
        <v>131</v>
      </c>
      <c r="F4" s="5"/>
      <c r="G4" s="5"/>
      <c r="H4" s="6"/>
      <c r="I4" s="6"/>
    </row>
    <row r="5" ht="18" customHeight="1" spans="1:9">
      <c r="A5" s="4" t="s">
        <v>132</v>
      </c>
      <c r="B5" s="4"/>
      <c r="C5" s="4"/>
      <c r="D5" s="4"/>
      <c r="E5" s="4"/>
      <c r="F5" s="4"/>
      <c r="G5" s="4"/>
      <c r="H5" s="4"/>
      <c r="I5" s="4"/>
    </row>
    <row r="6" ht="18" customHeight="1" spans="1:9">
      <c r="A6" s="4" t="s">
        <v>1</v>
      </c>
      <c r="B6" s="3" t="s">
        <v>133</v>
      </c>
      <c r="C6" s="3"/>
      <c r="D6" s="3" t="s">
        <v>134</v>
      </c>
      <c r="E6" s="3" t="s">
        <v>135</v>
      </c>
      <c r="F6" s="3"/>
      <c r="G6" s="3"/>
      <c r="H6" s="7" t="s">
        <v>136</v>
      </c>
      <c r="I6" s="7" t="s">
        <v>137</v>
      </c>
    </row>
    <row r="7" ht="17.25" spans="1:9">
      <c r="A7" s="4"/>
      <c r="B7" s="3"/>
      <c r="C7" s="3"/>
      <c r="D7" s="3"/>
      <c r="E7" s="3"/>
      <c r="F7" s="3"/>
      <c r="G7" s="3"/>
      <c r="H7" s="8"/>
      <c r="I7" s="8"/>
    </row>
    <row r="8" ht="17.25" spans="1:9">
      <c r="A8" s="4"/>
      <c r="B8" s="3"/>
      <c r="C8" s="3"/>
      <c r="D8" s="3"/>
      <c r="E8" s="3"/>
      <c r="F8" s="3"/>
      <c r="G8" s="3"/>
      <c r="H8" s="5" t="s">
        <v>138</v>
      </c>
      <c r="I8" s="5" t="s">
        <v>139</v>
      </c>
    </row>
    <row r="9" ht="26.25" customHeight="1" spans="1:9">
      <c r="A9" s="4">
        <v>1</v>
      </c>
      <c r="B9" s="9" t="s">
        <v>140</v>
      </c>
      <c r="C9" s="9"/>
      <c r="D9" s="6"/>
      <c r="E9" s="6"/>
      <c r="F9" s="6"/>
      <c r="G9" s="6"/>
      <c r="H9" s="6"/>
      <c r="I9" s="6"/>
    </row>
    <row r="10" ht="18" customHeight="1" spans="1:9">
      <c r="A10" s="4">
        <v>2</v>
      </c>
      <c r="B10" s="9" t="s">
        <v>141</v>
      </c>
      <c r="C10" s="9"/>
      <c r="D10" s="6"/>
      <c r="E10" s="6"/>
      <c r="F10" s="6"/>
      <c r="G10" s="6"/>
      <c r="H10" s="6"/>
      <c r="I10" s="6"/>
    </row>
    <row r="11" ht="18" customHeight="1" spans="1:9">
      <c r="A11" s="4">
        <v>3</v>
      </c>
      <c r="B11" s="9" t="s">
        <v>142</v>
      </c>
      <c r="C11" s="9"/>
      <c r="D11" s="6"/>
      <c r="E11" s="6"/>
      <c r="F11" s="6"/>
      <c r="G11" s="6"/>
      <c r="H11" s="6"/>
      <c r="I11" s="6"/>
    </row>
    <row r="12" ht="18" customHeight="1" spans="1:9">
      <c r="A12" s="4">
        <v>4</v>
      </c>
      <c r="B12" s="9" t="s">
        <v>143</v>
      </c>
      <c r="C12" s="9"/>
      <c r="D12" s="6"/>
      <c r="E12" s="6"/>
      <c r="F12" s="6"/>
      <c r="G12" s="6"/>
      <c r="H12" s="6"/>
      <c r="I12" s="6"/>
    </row>
    <row r="13" ht="18" customHeight="1" spans="1:9">
      <c r="A13" s="4">
        <v>5</v>
      </c>
      <c r="B13" s="9" t="s">
        <v>144</v>
      </c>
      <c r="C13" s="9"/>
      <c r="D13" s="6"/>
      <c r="E13" s="6"/>
      <c r="F13" s="6"/>
      <c r="G13" s="6"/>
      <c r="H13" s="6"/>
      <c r="I13" s="6"/>
    </row>
    <row r="14" ht="18" customHeight="1" spans="1:9">
      <c r="A14" s="10" t="s">
        <v>145</v>
      </c>
      <c r="B14" s="10"/>
      <c r="C14" s="10"/>
      <c r="D14" s="10"/>
      <c r="E14" s="10"/>
      <c r="F14" s="10"/>
      <c r="G14" s="10"/>
      <c r="H14" s="10"/>
      <c r="I14" s="10"/>
    </row>
    <row r="15" ht="18" customHeight="1" spans="1:9">
      <c r="A15" s="10" t="s">
        <v>146</v>
      </c>
      <c r="B15" s="10"/>
      <c r="C15" s="10"/>
      <c r="D15" s="10"/>
      <c r="E15" s="10"/>
      <c r="F15" s="10"/>
      <c r="G15" s="10"/>
      <c r="H15" s="10"/>
      <c r="I15" s="10"/>
    </row>
    <row r="16" ht="18" customHeight="1" spans="1:9">
      <c r="A16" s="4" t="s">
        <v>1</v>
      </c>
      <c r="B16" s="3" t="s">
        <v>147</v>
      </c>
      <c r="C16" s="3"/>
      <c r="D16" s="3" t="s">
        <v>148</v>
      </c>
      <c r="E16" s="3"/>
      <c r="F16" s="3" t="s">
        <v>149</v>
      </c>
      <c r="G16" s="3"/>
      <c r="H16" s="3"/>
      <c r="I16" s="3"/>
    </row>
    <row r="17" ht="77.25" customHeight="1" spans="1:9">
      <c r="A17" s="4">
        <v>1</v>
      </c>
      <c r="B17" s="9" t="s">
        <v>150</v>
      </c>
      <c r="C17" s="9"/>
      <c r="D17" s="6"/>
      <c r="E17" s="6"/>
      <c r="F17" s="9" t="s">
        <v>151</v>
      </c>
      <c r="G17" s="9"/>
      <c r="H17" s="9"/>
      <c r="I17" s="9"/>
    </row>
    <row r="18" ht="39" customHeight="1" spans="1:9">
      <c r="A18" s="4">
        <v>2</v>
      </c>
      <c r="B18" s="9" t="s">
        <v>152</v>
      </c>
      <c r="C18" s="9"/>
      <c r="D18" s="9"/>
      <c r="E18" s="6"/>
      <c r="F18" s="6"/>
      <c r="G18" s="9" t="s">
        <v>153</v>
      </c>
      <c r="H18" s="9"/>
      <c r="I18" s="9"/>
    </row>
    <row r="19" ht="18" customHeight="1" spans="1:9">
      <c r="A19" s="10" t="s">
        <v>154</v>
      </c>
      <c r="B19" s="10"/>
      <c r="C19" s="10"/>
      <c r="D19" s="10"/>
      <c r="E19" s="10"/>
      <c r="F19" s="10"/>
      <c r="G19" s="10"/>
      <c r="H19" s="10"/>
      <c r="I19" s="10"/>
    </row>
    <row r="20" spans="1:9">
      <c r="A20" s="11" t="s">
        <v>155</v>
      </c>
    </row>
  </sheetData>
  <mergeCells count="36">
    <mergeCell ref="A1:I1"/>
    <mergeCell ref="A3:B3"/>
    <mergeCell ref="C3:D3"/>
    <mergeCell ref="E3:G3"/>
    <mergeCell ref="H3:I3"/>
    <mergeCell ref="A4:B4"/>
    <mergeCell ref="C4:D4"/>
    <mergeCell ref="E4:G4"/>
    <mergeCell ref="H4:I4"/>
    <mergeCell ref="A5:I5"/>
    <mergeCell ref="B9:C9"/>
    <mergeCell ref="E9:G9"/>
    <mergeCell ref="B10:C10"/>
    <mergeCell ref="E10:G10"/>
    <mergeCell ref="B11:C11"/>
    <mergeCell ref="E11:G11"/>
    <mergeCell ref="B12:C12"/>
    <mergeCell ref="E12:G12"/>
    <mergeCell ref="B13:C13"/>
    <mergeCell ref="E13:G13"/>
    <mergeCell ref="A14:I14"/>
    <mergeCell ref="A15:I15"/>
    <mergeCell ref="B16:C16"/>
    <mergeCell ref="D16:E16"/>
    <mergeCell ref="F16:I16"/>
    <mergeCell ref="B17:C17"/>
    <mergeCell ref="D17:E17"/>
    <mergeCell ref="F17:I17"/>
    <mergeCell ref="B18:D18"/>
    <mergeCell ref="E18:F18"/>
    <mergeCell ref="G18:I18"/>
    <mergeCell ref="A19:I19"/>
    <mergeCell ref="A6:A8"/>
    <mergeCell ref="D6:D8"/>
    <mergeCell ref="B6:C8"/>
    <mergeCell ref="E6:G8"/>
  </mergeCells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"   i s F i l t e r S h a r e d = " 1 "   w o E t M t c E n a b l e d = " 0 "   c o r e C o n q u e r U s e r I d = " "   i s A u t o U p d a t e P a u s e d = " 0 "   f i l t e r T y p e = " c o n n "   i s M e r g e T a s k s A u t o U p d a t e = " 0 "   i s I n s e r P i c A s A t t a c h m e n t = " 0 "   s u p p o r t D b F m l a D i s p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2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WWO_wpscloud_20260121170420-4af9624cc4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文印室复印耗材</vt:lpstr>
      <vt:lpstr>供应商基本情况表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卫春潮</cp:lastModifiedBy>
  <dcterms:created xsi:type="dcterms:W3CDTF">2026-01-23T16:49:00Z</dcterms:created>
  <dcterms:modified xsi:type="dcterms:W3CDTF">2026-02-03T00:58:12Z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61AA0869D2CE4003A8002EEEEF9C5AC8_13</vt:lpwstr>
  </property>
  <property fmtid="{D5CDD505-2E9C-101B-9397-08002B2CF9AE}" pid="3" name="KSOProductBuildVer">
    <vt:lpwstr>2052-12.1.0.23542</vt:lpwstr>
  </property>
  <property fmtid="{D5CDD505-2E9C-101B-9397-08002B2CF9AE}" pid="4" name="CalculationRule">
    <vt:i4>1</vt:i4>
  </property>
</Properties>
</file>