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公告" sheetId="3" r:id="rId1"/>
    <sheet name="拟采购物品清单" sheetId="1" r:id="rId2"/>
    <sheet name="采购分项报价单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" name="ID_A059D67CF25B44E6AD9F97E7A58B3F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28245" y="1607820"/>
          <a:ext cx="12192000" cy="17573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94397C2A1D143C58ADACF5C02B23A7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58675" y="3324225"/>
          <a:ext cx="7124700" cy="6524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5AB1BD6144444CE9E546C8E6BDBD9C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58675" y="5419725"/>
          <a:ext cx="5238750" cy="6724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C49C5347401E441E8D1298715E892E61" descr="5b8a154f52c353e0086ce6e23a1a40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53075" y="9299575"/>
          <a:ext cx="1590675" cy="1254760"/>
        </a:xfrm>
        <a:prstGeom prst="rect">
          <a:avLst/>
        </a:prstGeom>
      </xdr:spPr>
    </xdr:pic>
  </etc:cellImage>
  <etc:cellImage>
    <xdr:pic>
      <xdr:nvPicPr>
        <xdr:cNvPr id="18" name="ID_7E186216110B41D3B8A84A0F1755D8E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258675" y="10334625"/>
          <a:ext cx="5800725" cy="3171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F0971B43AF364CD3A4EF851029BB1B3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258675" y="11287125"/>
          <a:ext cx="3190875" cy="3886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3ED45FE06D554EC09A50D6A40DAA454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258675" y="10906125"/>
          <a:ext cx="7496175" cy="58769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<sst xmlns="http://schemas.openxmlformats.org/spreadsheetml/2006/main" count="225" uniqueCount="107">
  <si>
    <t>深圳市殡葬服务中心关于采购挽联纸、高清热转印金属铝片、包花纸等物资的公告（第二次）</t>
  </si>
  <si>
    <t>深圳市殡葬服务中心拟采购挽联纸、高清热转印金属铝片、包花纸等物资 （详见附件）。该项目不属于《深圳市2025 - 2026年政府集中采购目录及限额标准》（深财购[2024]65号）规定的集中采购目录范围，且采购金额未达到采购限额以上标准，为确保采购工作公开、公平、公正、透明和诚实信用的原则，就本项目进行对外公开邀请报价。</t>
  </si>
  <si>
    <t>货物项目报价包含运输费、安装调试费、税费等全包价。并提供相应的送货单、增值税发票等有效票据。</t>
  </si>
  <si>
    <t>必须符合明细表所列内容，正品保障，无理由退换，质保符合全国三包等。</t>
  </si>
  <si>
    <t>0755 - 89899926</t>
  </si>
  <si>
    <t>我单位承诺不恶意低价谋取中标；我单位对本项目的报价负责，承诺中标后严格按报价单内容保证质量及响应时间履行。报价时请附分项报价明细，并加盖公章。</t>
  </si>
  <si>
    <t>1. 深圳市殡葬服务中心拟采购物品清单</t>
  </si>
  <si>
    <t>2. 深圳市殡葬服务中心物资采购分项报价单</t>
  </si>
  <si>
    <t>深圳市殡葬服务中心，2025年10月10日</t>
  </si>
  <si>
    <t>附件1：</t>
  </si>
  <si>
    <t>深圳市殡葬服务中心拟采购物品清单</t>
  </si>
  <si>
    <t>序号</t>
  </si>
  <si>
    <t>购买物品名称</t>
  </si>
  <si>
    <t>规格/型号</t>
  </si>
  <si>
    <t>单 位</t>
  </si>
  <si>
    <t>数 量</t>
  </si>
  <si>
    <t>图片</t>
  </si>
  <si>
    <t>参考链接</t>
  </si>
  <si>
    <t>京东链接</t>
  </si>
  <si>
    <t>e商城链接</t>
  </si>
  <si>
    <t>淘宝链接</t>
  </si>
  <si>
    <t>阿里巴巴链接</t>
  </si>
  <si>
    <t>高清热转印金属铝片</t>
  </si>
  <si>
    <t>40cm*60cm*0.45mm
100张/箱</t>
  </si>
  <si>
    <t>箱</t>
  </si>
  <si>
    <t>力武热转纸</t>
  </si>
  <si>
    <t>210*297mm/100g（100张）</t>
  </si>
  <si>
    <t>包</t>
  </si>
  <si>
    <t>https://item.jd.com/10454399603.html</t>
  </si>
  <si>
    <t>普伟户内水性墨水</t>
  </si>
  <si>
    <t>1000ml（黑色）</t>
  </si>
  <si>
    <t>瓶</t>
  </si>
  <si>
    <t>https://item.jd.com/10026028178134.html#switch-sku</t>
  </si>
  <si>
    <t>弱溶剂清洗液</t>
  </si>
  <si>
    <t>1000ml</t>
  </si>
  <si>
    <t>https://item.jd.com/10031190817727.html</t>
  </si>
  <si>
    <t>挽联纸</t>
  </si>
  <si>
    <t>长1.1M*宽21cm/100g（500张/包×2） 纸张中间有虚线</t>
  </si>
  <si>
    <t>【厂家直销】挽联纸 花圈挽联纸 殡仪馆专用挽联纸 88/110cm长-淘宝网 (taobao.com)</t>
  </si>
  <si>
    <t>维护箱海绵废墨仓棉收集垫</t>
  </si>
  <si>
    <t>爱普生打印机L1218（带壳）</t>
  </si>
  <si>
    <t>个</t>
  </si>
  <si>
    <t>https://item.jd.com/10090114715593.html</t>
  </si>
  <si>
    <t>爱普生打印机L805（带壳）</t>
  </si>
  <si>
    <t>https://item.jd.com/10091962063277.html#switch-sku</t>
  </si>
  <si>
    <t>爱普生打印机L130（带壳）</t>
  </si>
  <si>
    <t>https://item.jd.com/10106965694390.html</t>
  </si>
  <si>
    <t>双面亮光板</t>
  </si>
  <si>
    <t>0.9m*2.4m（厚度5mm）</t>
  </si>
  <si>
    <t>块</t>
  </si>
  <si>
    <t>1.2m*2.4m（厚度5mm）</t>
  </si>
  <si>
    <t>好锋利钨钢刀片</t>
  </si>
  <si>
    <t>（200片/盒）【大号18mm】0.6mm厚</t>
  </si>
  <si>
    <t>盒</t>
  </si>
  <si>
    <t>丙烯颜料套装</t>
  </si>
  <si>
    <t>MA3-丙烯【 36色30ml】18件套</t>
  </si>
  <si>
    <t>套</t>
  </si>
  <si>
    <t>https://item.jd.com/10114607751272.html#switch-sku</t>
  </si>
  <si>
    <t>吹风机</t>
  </si>
  <si>
    <t>2800w【黑色】</t>
  </si>
  <si>
    <t>https://e.tb.cn/h.SdJG5sS1ZjKvKxN?tk=lLR84vcywcS CZ057 「超波王8819电吹风机大功率2800w负离子清香冷热风发廊专用吹风筒」</t>
  </si>
  <si>
    <t>木材填充膏</t>
  </si>
  <si>
    <t>红胡桃</t>
  </si>
  <si>
    <t>https://item.jd.com/10091791582691.html#switch-sku</t>
  </si>
  <si>
    <t>点击链接直接打开 或者 淘宝搜索直接打开</t>
  </si>
  <si>
    <t>陶瓷酒壶套装</t>
  </si>
  <si>
    <t>酒壶*1:高22cm 囗径4cm 容量约475m| 酒杯*6:高6.2cm 口径3.4cm 容量约30ml
酒盘*1:高2.1cm 直径8.6cm</t>
  </si>
  <si>
    <t>https://item.jd.com/1791249859.html</t>
  </si>
  <si>
    <t>翡翠玉茶壶</t>
  </si>
  <si>
    <t>【茶壶/200ml】宽12.6cm 高7.8cm</t>
  </si>
  <si>
    <t>https://item.jd.com/100018673020.html</t>
  </si>
  <si>
    <t>翡翠玉茶杯</t>
  </si>
  <si>
    <t>【茶杯/70ml】宽6.0cm 高3.0cm</t>
  </si>
  <si>
    <t>七品烛台琉璃酥油灯座莲花烛</t>
  </si>
  <si>
    <t>适用:直径4cm以下的酥油粒
规格:高27.5cm宽1cm重约1.1k9</t>
  </si>
  <si>
    <t>https://item.jd.com/30221054450.html</t>
  </si>
  <si>
    <t>莲花灯植物酥油蜡烛</t>
  </si>
  <si>
    <t>直径3.5cm莲花灯状高2cm（黄色）108粒</t>
  </si>
  <si>
    <t>https://item.jd.com/100113936255.html#switch-sku</t>
  </si>
  <si>
    <t>直径3.5cm莲花灯状高2cm（红色）108粒</t>
  </si>
  <si>
    <t>脉冲电磁点火器</t>
  </si>
  <si>
    <t>升级Type-C接口（炫黑）</t>
  </si>
  <si>
    <t>https://item.jd.com/10175078671731.html#switch-sku%23switch-sku</t>
  </si>
  <si>
    <t>桌旗垫布茶旗</t>
  </si>
  <si>
    <t>国色芳华-蓝色（防水款）33*270cm【适用桌面2.0-2.3米】</t>
  </si>
  <si>
    <t>https://item.jd.com/10035982455137.html#switch-sku</t>
  </si>
  <si>
    <t>国色芳华-麻色
（防水款）33*270cm【适用桌面2.0-2.3米】</t>
  </si>
  <si>
    <t>黄铜竹节茶夹</t>
  </si>
  <si>
    <t>金色长约18.5cm</t>
  </si>
  <si>
    <t>https://item.jd.com/10023511885523.html#none</t>
  </si>
  <si>
    <t>藤口竹编簸箕托盘</t>
  </si>
  <si>
    <t>直径约16cm高约3cm</t>
  </si>
  <si>
    <t>https://e.tb.cn/h.S1e3iZoSqtw5W8w?tk=Bgl74HyrCYa HU926</t>
  </si>
  <si>
    <t>老式铜酒壶</t>
  </si>
  <si>
    <t>黄铜【百福酒具一套】酒壶:长13cm 宽9cm 高18cm 重0.7kg酒杯:直径4cm 高8cm 重0.07kg</t>
  </si>
  <si>
    <t>https://e.tb.cn/h.S1O8yJpqnh5yJHF?tk=0o2y4HyAJoW</t>
  </si>
  <si>
    <t>包花纸</t>
  </si>
  <si>
    <t>五种颜色58*58 20张/包</t>
  </si>
  <si>
    <t>拉花</t>
  </si>
  <si>
    <t>中号拉花蝴蝶结20朵/包
颜色素雅，紫红  粉色 T蓝 抹茶 米色</t>
  </si>
  <si>
    <t>附件2：</t>
  </si>
  <si>
    <t>深圳市殡葬服务中心物资采购分项报价单</t>
  </si>
  <si>
    <t>单价</t>
  </si>
  <si>
    <t>合计（元）</t>
  </si>
  <si>
    <t>总价</t>
  </si>
  <si>
    <t xml:space="preserve">   元</t>
  </si>
  <si>
    <t>备注：我单位承诺不恶意低价谋取中标；我单位对本项目的报价负责，承诺中标后严格按报价单内容保证质量及响应时间履行。(联系人：    ，电话：      )
                                                                   公司（盖章）
                                                                2025年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</si>
</sst>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4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22"/>
      <color rgb="FF000000"/>
      <name val="方正小标宋简体"/>
      <charset val="134"/>
    </font>
    <font>
      <sz val="16"/>
      <color rgb="FF000000"/>
      <name val="方正仿宋_GB2312"/>
      <charset val="134"/>
    </font>
    <font>
      <b/>
      <sz val="16"/>
      <color rgb="FF000000"/>
      <name val="方正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49" applyFont="1">
      <alignment vertical="center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8" fillId="0" borderId="0" xfId="49" applyFont="1" applyAlignment="1">
      <alignment horizontal="justify" vertical="center" wrapText="1"/>
    </xf>
    <xf numFmtId="0" fontId="0" fillId="0" borderId="0" xfId="49" applyAlignment="1">
      <alignment horizontal="justify"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9" fillId="0" borderId="0" xfId="49" applyFont="1" applyAlignment="1">
      <alignment horizontal="left" vertical="center" wrapText="1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/>
    </xf>
    <xf numFmtId="0" fontId="7" fillId="0" borderId="7" xfId="49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" applyFont="1" applyBorder="1">
      <alignment vertical="center"/>
    </xf>
    <xf numFmtId="0" fontId="11" fillId="0" borderId="1" xfId="6" applyNumberFormat="1" applyFont="1" applyFill="1" applyBorder="1" applyAlignment="1" applyProtection="1">
      <alignment horizontal="center" vertical="center" wrapText="1"/>
    </xf>
    <xf numFmtId="0" fontId="12" fillId="0" borderId="1" xfId="6" applyNumberFormat="1" applyFill="1" applyBorder="1" applyAlignment="1" applyProtection="1">
      <alignment horizontal="center" vertical="center" wrapText="1"/>
    </xf>
    <xf numFmtId="0" fontId="12" fillId="0" borderId="1" xfId="6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11" fillId="0" borderId="0" xfId="6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item.jd.com/10023511885523.html#none" TargetMode="External"/><Relationship Id="rId8" Type="http://schemas.openxmlformats.org/officeDocument/2006/relationships/hyperlink" Target="https://item.jd.com/10035982455137.html#switch-sku" TargetMode="External"/><Relationship Id="rId7" Type="http://schemas.openxmlformats.org/officeDocument/2006/relationships/hyperlink" Target="https://item.jd.com/100113936255.html#switch-sku" TargetMode="External"/><Relationship Id="rId6" Type="http://schemas.openxmlformats.org/officeDocument/2006/relationships/hyperlink" Target="https://item.jd.com/10175078671731.html#switch-sku%23switch-sku" TargetMode="External"/><Relationship Id="rId5" Type="http://schemas.openxmlformats.org/officeDocument/2006/relationships/hyperlink" Target="https://item.jd.com/30221054450.html" TargetMode="External"/><Relationship Id="rId4" Type="http://schemas.openxmlformats.org/officeDocument/2006/relationships/hyperlink" Target="https://item.jd.com/100018673020.html" TargetMode="External"/><Relationship Id="rId3" Type="http://schemas.openxmlformats.org/officeDocument/2006/relationships/hyperlink" Target="https://item.jd.com/1791249859.html" TargetMode="External"/><Relationship Id="rId2" Type="http://schemas.openxmlformats.org/officeDocument/2006/relationships/hyperlink" Target="https://item.jd.com/10026028178134.html#switch-sku" TargetMode="External"/><Relationship Id="rId18" Type="http://schemas.openxmlformats.org/officeDocument/2006/relationships/hyperlink" Target="https://e.tb.cn/h.SdJG5sS1ZjKvKxN?tk=lLR84vcywcS CZ057 &#12300;&#36229;&#27874;&#29579;8819&#30005;&#21561;&#39118;&#26426;&#22823;&#21151;&#29575;2800w&#36127;&#31163;&#23376;&#28165;&#39321;&#20919;&#28909;&#39118;&#21457;&#24266;&#19987;&#29992;&#21561;&#39118;&#31570;&#12301;" TargetMode="External"/><Relationship Id="rId17" Type="http://schemas.openxmlformats.org/officeDocument/2006/relationships/hyperlink" Target="https://item.jd.com/10454399603.html" TargetMode="External"/><Relationship Id="rId16" Type="http://schemas.openxmlformats.org/officeDocument/2006/relationships/hyperlink" Target="https://item.jd.com/10091791582691.html#switch-sku" TargetMode="External"/><Relationship Id="rId15" Type="http://schemas.openxmlformats.org/officeDocument/2006/relationships/hyperlink" Target="https://item.jd.com/10114607751272.html#switch-sku" TargetMode="External"/><Relationship Id="rId14" Type="http://schemas.openxmlformats.org/officeDocument/2006/relationships/hyperlink" Target="https://item.jd.com/10106965694390.html" TargetMode="External"/><Relationship Id="rId13" Type="http://schemas.openxmlformats.org/officeDocument/2006/relationships/hyperlink" Target="https://item.jd.com/10091962063277.html#switch-sku" TargetMode="External"/><Relationship Id="rId12" Type="http://schemas.openxmlformats.org/officeDocument/2006/relationships/hyperlink" Target="https://item.jd.com/10090114715593.html" TargetMode="External"/><Relationship Id="rId11" Type="http://schemas.openxmlformats.org/officeDocument/2006/relationships/hyperlink" Target="https://e.tb.cn/h.S1O8yJpqnh5yJHF?tk=0o2y4HyAJoW" TargetMode="External"/><Relationship Id="rId10" Type="http://schemas.openxmlformats.org/officeDocument/2006/relationships/hyperlink" Target="https://e.tb.cn/h.S1e3iZoSqtw5W8w?tk=Bgl74HyrCYa HU926" TargetMode="External"/><Relationship Id="rId1" Type="http://schemas.openxmlformats.org/officeDocument/2006/relationships/hyperlink" Target="https://item.jd.com/1003119081772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zoomScale="115" zoomScaleNormal="115" workbookViewId="0">
      <selection activeCell="A2" sqref="A2"/>
    </sheetView>
  </sheetViews>
  <sheetFormatPr defaultColWidth="9" defaultRowHeight="13.5" outlineLevelCol="3"/>
  <cols>
    <col min="1" max="1" width="54.8916666666667" customWidth="1"/>
  </cols>
  <sheetData>
    <row r="1" ht="14.25" spans="1:1">
      <c r="A1" s="34"/>
    </row>
    <row r="2" ht="27" spans="1:1">
      <c r="A2" s="35" t="s">
        <v>0</v>
      </c>
    </row>
    <row r="3" ht="81" spans="1:4">
      <c r="A3" s="36" t="s">
        <v>1</v>
      </c>
      <c r="D3" s="37"/>
    </row>
    <row r="4" ht="27" spans="1:4">
      <c r="A4" s="36" t="s">
        <v>2</v>
      </c>
      <c r="D4" s="38"/>
    </row>
    <row r="5" ht="27" spans="1:4">
      <c r="A5" s="36" t="s">
        <v>3</v>
      </c>
      <c r="D5" s="39"/>
    </row>
    <row r="6" ht="20.25" spans="1:4">
      <c r="A6" s="36" t="s">
        <v>4</v>
      </c>
      <c r="D6" s="39"/>
    </row>
    <row r="7" ht="40.5" spans="1:4">
      <c r="A7" s="36" t="s">
        <v>5</v>
      </c>
      <c r="D7" s="39"/>
    </row>
    <row r="8" ht="20.25" spans="1:4">
      <c r="A8" s="36" t="s">
        <v>6</v>
      </c>
      <c r="D8" s="39"/>
    </row>
    <row r="9" ht="20.25" spans="1:4">
      <c r="A9" s="36" t="s">
        <v>7</v>
      </c>
      <c r="D9" s="40"/>
    </row>
    <row r="10" spans="1:1">
      <c r="A10" s="36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zoomScale="85" zoomScaleNormal="85" workbookViewId="0">
      <pane ySplit="4" topLeftCell="A24" activePane="bottomLeft" state="frozen"/>
      <selection/>
      <selection pane="bottomLeft" activeCell="C42" sqref="C42"/>
    </sheetView>
  </sheetViews>
  <sheetFormatPr defaultColWidth="9" defaultRowHeight="13.5"/>
  <cols>
    <col min="1" max="1" width="5.25" style="14" customWidth="1"/>
    <col min="2" max="2" width="31.125" style="14" customWidth="1"/>
    <col min="3" max="3" width="76.25" style="14" customWidth="1"/>
    <col min="4" max="4" width="9.625" style="14" customWidth="1"/>
    <col min="5" max="6" width="10.625" style="14" customWidth="1"/>
    <col min="7" max="7" width="15.5333333333333" style="14" customWidth="1"/>
    <col min="8" max="9" width="15.5333333333333" style="15" customWidth="1"/>
    <col min="10" max="10" width="13.75" style="14" customWidth="1"/>
    <col min="11" max="14" width="9" style="14"/>
    <col min="15" max="15" width="14.125" style="14"/>
    <col min="16" max="16384" width="9" style="14"/>
  </cols>
  <sheetData>
    <row r="1" s="14" customFormat="1" ht="38.1" customHeight="1" spans="1:9">
      <c r="A1" s="16" t="s">
        <v>9</v>
      </c>
      <c r="B1" s="16"/>
      <c r="C1" s="16"/>
      <c r="D1" s="16"/>
      <c r="E1" s="16"/>
      <c r="F1" s="16"/>
      <c r="G1" s="16"/>
      <c r="H1" s="17"/>
      <c r="I1" s="17"/>
    </row>
    <row r="2" s="14" customFormat="1" ht="66.95" customHeight="1" spans="1:10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31" customHeight="1" spans="1:10">
      <c r="A3" s="18" t="s">
        <v>11</v>
      </c>
      <c r="B3" s="18" t="s">
        <v>12</v>
      </c>
      <c r="C3" s="18" t="s">
        <v>13</v>
      </c>
      <c r="D3" s="18" t="s">
        <v>14</v>
      </c>
      <c r="E3" s="19" t="s">
        <v>15</v>
      </c>
      <c r="F3" s="8" t="s">
        <v>16</v>
      </c>
      <c r="G3" s="20" t="s">
        <v>17</v>
      </c>
      <c r="H3" s="21"/>
      <c r="I3" s="21"/>
      <c r="J3" s="21"/>
    </row>
    <row r="4" s="2" customFormat="1" ht="31" customHeight="1" spans="1:10">
      <c r="A4" s="22"/>
      <c r="B4" s="22"/>
      <c r="C4" s="22"/>
      <c r="D4" s="22"/>
      <c r="E4" s="23"/>
      <c r="F4" s="8"/>
      <c r="G4" s="9" t="s">
        <v>18</v>
      </c>
      <c r="H4" s="9" t="s">
        <v>19</v>
      </c>
      <c r="I4" s="9" t="s">
        <v>20</v>
      </c>
      <c r="J4" s="25" t="s">
        <v>21</v>
      </c>
    </row>
    <row r="5" s="2" customFormat="1" ht="31" customHeight="1" spans="1:10">
      <c r="A5" s="22">
        <f>ROW()-4</f>
        <v>1</v>
      </c>
      <c r="B5" s="22" t="s">
        <v>22</v>
      </c>
      <c r="C5" s="9" t="s">
        <v>23</v>
      </c>
      <c r="D5" s="8" t="s">
        <v>24</v>
      </c>
      <c r="E5" s="8">
        <v>1</v>
      </c>
      <c r="F5" s="24" t="str">
        <f>_xlfn.DISPIMG("ID_A059D67CF25B44E6AD9F97E7A58B3F06",1)</f>
        <v>=DISPIMG("ID_A059D67CF25B44E6AD9F97E7A58B3F06",1)</v>
      </c>
      <c r="G5" s="9"/>
      <c r="H5" s="9"/>
      <c r="I5" s="9"/>
      <c r="J5" s="25"/>
    </row>
    <row r="6" s="2" customFormat="1" ht="31" customHeight="1" spans="1:10">
      <c r="A6" s="22">
        <f>ROW()-4</f>
        <v>2</v>
      </c>
      <c r="B6" s="22" t="s">
        <v>25</v>
      </c>
      <c r="C6" s="8" t="s">
        <v>26</v>
      </c>
      <c r="D6" s="8" t="s">
        <v>27</v>
      </c>
      <c r="E6" s="8">
        <v>30</v>
      </c>
      <c r="F6" s="25"/>
      <c r="G6" s="26" t="s">
        <v>28</v>
      </c>
      <c r="H6" s="9"/>
      <c r="I6" s="9"/>
      <c r="J6" s="25"/>
    </row>
    <row r="7" s="2" customFormat="1" ht="31" customHeight="1" spans="1:10">
      <c r="A7" s="22">
        <f>ROW()-4</f>
        <v>3</v>
      </c>
      <c r="B7" s="22" t="s">
        <v>29</v>
      </c>
      <c r="C7" s="8" t="s">
        <v>30</v>
      </c>
      <c r="D7" s="8" t="s">
        <v>31</v>
      </c>
      <c r="E7" s="8">
        <v>10</v>
      </c>
      <c r="F7" s="24" t="str">
        <f>_xlfn.DISPIMG("ID_994397C2A1D143C58ADACF5C02B23A7A",1)</f>
        <v>=DISPIMG("ID_994397C2A1D143C58ADACF5C02B23A7A",1)</v>
      </c>
      <c r="G7" s="27" t="s">
        <v>32</v>
      </c>
      <c r="H7" s="9"/>
      <c r="I7" s="9"/>
      <c r="J7" s="25"/>
    </row>
    <row r="8" s="2" customFormat="1" ht="31" customHeight="1" spans="1:10">
      <c r="A8" s="22">
        <f>ROW()-4</f>
        <v>4</v>
      </c>
      <c r="B8" s="22" t="s">
        <v>33</v>
      </c>
      <c r="C8" s="8" t="s">
        <v>34</v>
      </c>
      <c r="D8" s="8" t="s">
        <v>31</v>
      </c>
      <c r="E8" s="8">
        <v>1</v>
      </c>
      <c r="F8" s="24" t="str">
        <f>_xlfn.DISPIMG("ID_C5AB1BD6144444CE9E546C8E6BDBD9C8",1)</f>
        <v>=DISPIMG("ID_C5AB1BD6144444CE9E546C8E6BDBD9C8",1)</v>
      </c>
      <c r="G8" s="28" t="s">
        <v>35</v>
      </c>
      <c r="H8" s="9"/>
      <c r="I8" s="9"/>
      <c r="J8" s="25"/>
    </row>
    <row r="9" s="2" customFormat="1" ht="31" customHeight="1" spans="1:10">
      <c r="A9" s="22">
        <f>ROW()-4</f>
        <v>5</v>
      </c>
      <c r="B9" s="22" t="s">
        <v>36</v>
      </c>
      <c r="C9" s="8" t="s">
        <v>37</v>
      </c>
      <c r="D9" s="8" t="s">
        <v>24</v>
      </c>
      <c r="E9" s="8">
        <v>50</v>
      </c>
      <c r="F9" s="8"/>
      <c r="G9" s="26"/>
      <c r="H9" s="26"/>
      <c r="I9" s="33" t="s">
        <v>38</v>
      </c>
      <c r="J9" s="25"/>
    </row>
    <row r="10" s="2" customFormat="1" ht="31" customHeight="1" spans="1:17">
      <c r="A10" s="22">
        <f t="shared" ref="A6:A19" si="0">ROW()-4</f>
        <v>6</v>
      </c>
      <c r="B10" s="22" t="s">
        <v>39</v>
      </c>
      <c r="C10" s="8" t="s">
        <v>40</v>
      </c>
      <c r="D10" s="8" t="s">
        <v>41</v>
      </c>
      <c r="E10" s="8">
        <v>5</v>
      </c>
      <c r="F10" s="29" t="str">
        <f>_xlfn.DISPIMG("ID_7E186216110B41D3B8A84A0F1755D8EE",1)</f>
        <v>=DISPIMG("ID_7E186216110B41D3B8A84A0F1755D8EE",1)</v>
      </c>
      <c r="G10" s="27" t="s">
        <v>42</v>
      </c>
      <c r="H10" s="9"/>
      <c r="I10" s="9"/>
      <c r="J10" s="25"/>
      <c r="Q10" s="2">
        <v>33</v>
      </c>
    </row>
    <row r="11" s="2" customFormat="1" ht="31" customHeight="1" spans="1:10">
      <c r="A11" s="22">
        <f t="shared" si="0"/>
        <v>7</v>
      </c>
      <c r="B11" s="22" t="s">
        <v>39</v>
      </c>
      <c r="C11" s="8" t="s">
        <v>43</v>
      </c>
      <c r="D11" s="8" t="s">
        <v>41</v>
      </c>
      <c r="E11" s="8">
        <v>5</v>
      </c>
      <c r="F11" s="8" t="str">
        <f>_xlfn.DISPIMG("ID_F0971B43AF364CD3A4EF851029BB1B3B",1)</f>
        <v>=DISPIMG("ID_F0971B43AF364CD3A4EF851029BB1B3B",1)</v>
      </c>
      <c r="G11" s="26" t="s">
        <v>44</v>
      </c>
      <c r="H11" s="9"/>
      <c r="I11" s="9"/>
      <c r="J11" s="25"/>
    </row>
    <row r="12" s="2" customFormat="1" ht="31" customHeight="1" spans="1:10">
      <c r="A12" s="22">
        <f t="shared" si="0"/>
        <v>8</v>
      </c>
      <c r="B12" s="22" t="s">
        <v>39</v>
      </c>
      <c r="C12" s="8" t="s">
        <v>45</v>
      </c>
      <c r="D12" s="8" t="s">
        <v>41</v>
      </c>
      <c r="E12" s="8">
        <v>5</v>
      </c>
      <c r="F12" s="8" t="str">
        <f>_xlfn.DISPIMG("ID_3ED45FE06D554EC09A50D6A40DAA454C",1)</f>
        <v>=DISPIMG("ID_3ED45FE06D554EC09A50D6A40DAA454C",1)</v>
      </c>
      <c r="G12" s="27" t="s">
        <v>46</v>
      </c>
      <c r="H12" s="9"/>
      <c r="I12" s="9"/>
      <c r="J12" s="25"/>
    </row>
    <row r="13" s="2" customFormat="1" ht="31" customHeight="1" spans="1:10">
      <c r="A13" s="22">
        <f t="shared" si="0"/>
        <v>9</v>
      </c>
      <c r="B13" s="22" t="s">
        <v>47</v>
      </c>
      <c r="C13" s="8" t="s">
        <v>48</v>
      </c>
      <c r="D13" s="8" t="s">
        <v>49</v>
      </c>
      <c r="E13" s="8">
        <v>200</v>
      </c>
      <c r="F13" s="24" t="str">
        <f>_xlfn.DISPIMG("ID_C49C5347401E441E8D1298715E892E61",1)</f>
        <v>=DISPIMG("ID_C49C5347401E441E8D1298715E892E61",1)</v>
      </c>
      <c r="G13" s="9"/>
      <c r="H13" s="9"/>
      <c r="I13" s="9"/>
      <c r="J13" s="25"/>
    </row>
    <row r="14" s="2" customFormat="1" ht="31" customHeight="1" spans="1:10">
      <c r="A14" s="22">
        <f t="shared" si="0"/>
        <v>10</v>
      </c>
      <c r="B14" s="22" t="s">
        <v>47</v>
      </c>
      <c r="C14" s="22" t="s">
        <v>50</v>
      </c>
      <c r="D14" s="22" t="s">
        <v>49</v>
      </c>
      <c r="E14" s="22">
        <v>300</v>
      </c>
      <c r="F14" s="30" t="str">
        <f>_xlfn.DISPIMG("ID_C49C5347401E441E8D1298715E892E61",1)</f>
        <v>=DISPIMG("ID_C49C5347401E441E8D1298715E892E61",1)</v>
      </c>
      <c r="G14" s="9"/>
      <c r="H14" s="9"/>
      <c r="I14" s="9"/>
      <c r="J14" s="25"/>
    </row>
    <row r="15" s="2" customFormat="1" ht="31" customHeight="1" spans="1:10">
      <c r="A15" s="22">
        <f t="shared" si="0"/>
        <v>11</v>
      </c>
      <c r="B15" s="22" t="s">
        <v>51</v>
      </c>
      <c r="C15" s="22" t="s">
        <v>52</v>
      </c>
      <c r="D15" s="22" t="s">
        <v>53</v>
      </c>
      <c r="E15" s="22">
        <v>3</v>
      </c>
      <c r="F15" s="22"/>
      <c r="G15" s="9"/>
      <c r="H15" s="9"/>
      <c r="I15" s="9"/>
      <c r="J15" s="25"/>
    </row>
    <row r="16" s="2" customFormat="1" ht="31" customHeight="1" spans="1:10">
      <c r="A16" s="22">
        <f t="shared" si="0"/>
        <v>12</v>
      </c>
      <c r="B16" s="22" t="s">
        <v>54</v>
      </c>
      <c r="C16" s="22" t="s">
        <v>55</v>
      </c>
      <c r="D16" s="22" t="s">
        <v>56</v>
      </c>
      <c r="E16" s="22">
        <v>1</v>
      </c>
      <c r="F16" s="22"/>
      <c r="G16" s="26" t="s">
        <v>57</v>
      </c>
      <c r="H16" s="9"/>
      <c r="I16" s="9"/>
      <c r="J16" s="25"/>
    </row>
    <row r="17" s="2" customFormat="1" ht="31" customHeight="1" spans="1:10">
      <c r="A17" s="22">
        <f t="shared" si="0"/>
        <v>13</v>
      </c>
      <c r="B17" s="22" t="s">
        <v>58</v>
      </c>
      <c r="C17" s="22" t="s">
        <v>59</v>
      </c>
      <c r="D17" s="22" t="s">
        <v>41</v>
      </c>
      <c r="E17" s="22">
        <v>3</v>
      </c>
      <c r="F17" s="22"/>
      <c r="G17" s="26"/>
      <c r="H17" s="25"/>
      <c r="I17" s="27" t="s">
        <v>60</v>
      </c>
      <c r="J17" s="25"/>
    </row>
    <row r="18" s="2" customFormat="1" ht="31" customHeight="1" spans="1:10">
      <c r="A18" s="22">
        <f t="shared" si="0"/>
        <v>14</v>
      </c>
      <c r="B18" s="22" t="s">
        <v>61</v>
      </c>
      <c r="C18" s="22" t="s">
        <v>62</v>
      </c>
      <c r="D18" s="22" t="s">
        <v>31</v>
      </c>
      <c r="E18" s="22">
        <v>1</v>
      </c>
      <c r="F18" s="22"/>
      <c r="G18" s="26" t="s">
        <v>63</v>
      </c>
      <c r="H18" s="25"/>
      <c r="I18" s="9" t="s">
        <v>64</v>
      </c>
      <c r="J18" s="25"/>
    </row>
    <row r="19" s="2" customFormat="1" ht="31" customHeight="1" spans="1:10">
      <c r="A19" s="22">
        <f t="shared" si="0"/>
        <v>15</v>
      </c>
      <c r="B19" s="22" t="s">
        <v>65</v>
      </c>
      <c r="C19" s="31" t="s">
        <v>66</v>
      </c>
      <c r="D19" s="22" t="s">
        <v>56</v>
      </c>
      <c r="E19" s="22">
        <v>1</v>
      </c>
      <c r="F19" s="22"/>
      <c r="G19" s="26" t="s">
        <v>67</v>
      </c>
      <c r="H19" s="9"/>
      <c r="I19" s="9"/>
      <c r="J19" s="25"/>
    </row>
    <row r="20" s="2" customFormat="1" ht="31" customHeight="1" spans="1:10">
      <c r="A20" s="22">
        <f t="shared" ref="A20:A33" si="1">ROW()-4</f>
        <v>16</v>
      </c>
      <c r="B20" s="22" t="s">
        <v>68</v>
      </c>
      <c r="C20" s="22" t="s">
        <v>69</v>
      </c>
      <c r="D20" s="22" t="s">
        <v>41</v>
      </c>
      <c r="E20" s="22">
        <v>2</v>
      </c>
      <c r="F20" s="22"/>
      <c r="G20" s="26" t="s">
        <v>70</v>
      </c>
      <c r="H20" s="9"/>
      <c r="I20" s="9"/>
      <c r="J20" s="25"/>
    </row>
    <row r="21" s="2" customFormat="1" ht="31" customHeight="1" spans="1:10">
      <c r="A21" s="22">
        <f t="shared" si="1"/>
        <v>17</v>
      </c>
      <c r="B21" s="22" t="s">
        <v>71</v>
      </c>
      <c r="C21" s="22" t="s">
        <v>72</v>
      </c>
      <c r="D21" s="22" t="s">
        <v>41</v>
      </c>
      <c r="E21" s="22">
        <v>6</v>
      </c>
      <c r="F21" s="22"/>
      <c r="G21" s="27" t="s">
        <v>70</v>
      </c>
      <c r="H21" s="9"/>
      <c r="I21" s="9"/>
      <c r="J21" s="25"/>
    </row>
    <row r="22" s="2" customFormat="1" ht="31" customHeight="1" spans="1:10">
      <c r="A22" s="22">
        <f t="shared" si="1"/>
        <v>18</v>
      </c>
      <c r="B22" s="22" t="s">
        <v>73</v>
      </c>
      <c r="C22" s="31" t="s">
        <v>74</v>
      </c>
      <c r="D22" s="22" t="s">
        <v>41</v>
      </c>
      <c r="E22" s="22">
        <v>4</v>
      </c>
      <c r="F22" s="22"/>
      <c r="G22" s="26" t="s">
        <v>75</v>
      </c>
      <c r="H22" s="9"/>
      <c r="I22" s="9"/>
      <c r="J22" s="25"/>
    </row>
    <row r="23" s="2" customFormat="1" ht="31" customHeight="1" spans="1:10">
      <c r="A23" s="22">
        <f t="shared" si="1"/>
        <v>19</v>
      </c>
      <c r="B23" s="22" t="s">
        <v>76</v>
      </c>
      <c r="C23" s="22" t="s">
        <v>77</v>
      </c>
      <c r="D23" s="22" t="s">
        <v>53</v>
      </c>
      <c r="E23" s="22">
        <v>4</v>
      </c>
      <c r="F23" s="22"/>
      <c r="G23" s="32" t="s">
        <v>78</v>
      </c>
      <c r="H23" s="9"/>
      <c r="I23" s="9"/>
      <c r="J23" s="25"/>
    </row>
    <row r="24" s="2" customFormat="1" ht="31" customHeight="1" spans="1:10">
      <c r="A24" s="22">
        <f t="shared" si="1"/>
        <v>20</v>
      </c>
      <c r="B24" s="22" t="s">
        <v>76</v>
      </c>
      <c r="C24" s="22" t="s">
        <v>79</v>
      </c>
      <c r="D24" s="22" t="s">
        <v>53</v>
      </c>
      <c r="E24" s="22">
        <v>1</v>
      </c>
      <c r="F24" s="22"/>
      <c r="G24" s="32" t="s">
        <v>78</v>
      </c>
      <c r="H24" s="9"/>
      <c r="I24" s="9"/>
      <c r="J24" s="25"/>
    </row>
    <row r="25" s="2" customFormat="1" ht="31" customHeight="1" spans="1:10">
      <c r="A25" s="22">
        <f t="shared" si="1"/>
        <v>21</v>
      </c>
      <c r="B25" s="22" t="s">
        <v>80</v>
      </c>
      <c r="C25" s="22" t="s">
        <v>81</v>
      </c>
      <c r="D25" s="22" t="s">
        <v>41</v>
      </c>
      <c r="E25" s="22">
        <v>2</v>
      </c>
      <c r="F25" s="22"/>
      <c r="G25" s="26" t="s">
        <v>82</v>
      </c>
      <c r="H25" s="9"/>
      <c r="I25" s="9"/>
      <c r="J25" s="25"/>
    </row>
    <row r="26" s="2" customFormat="1" ht="31" customHeight="1" spans="1:10">
      <c r="A26" s="22">
        <f t="shared" si="1"/>
        <v>22</v>
      </c>
      <c r="B26" s="22" t="s">
        <v>83</v>
      </c>
      <c r="C26" s="31" t="s">
        <v>84</v>
      </c>
      <c r="D26" s="22" t="s">
        <v>41</v>
      </c>
      <c r="E26" s="22">
        <v>1</v>
      </c>
      <c r="F26" s="22"/>
      <c r="G26" s="27" t="s">
        <v>85</v>
      </c>
      <c r="H26" s="9"/>
      <c r="I26" s="9"/>
      <c r="J26" s="25"/>
    </row>
    <row r="27" s="2" customFormat="1" ht="31" customHeight="1" spans="1:10">
      <c r="A27" s="22">
        <f t="shared" si="1"/>
        <v>23</v>
      </c>
      <c r="B27" s="22" t="s">
        <v>83</v>
      </c>
      <c r="C27" s="31" t="s">
        <v>86</v>
      </c>
      <c r="D27" s="22" t="s">
        <v>41</v>
      </c>
      <c r="E27" s="22">
        <v>1</v>
      </c>
      <c r="F27" s="22"/>
      <c r="G27" s="26" t="s">
        <v>85</v>
      </c>
      <c r="H27" s="9"/>
      <c r="I27" s="9"/>
      <c r="J27" s="25"/>
    </row>
    <row r="28" s="2" customFormat="1" ht="31" customHeight="1" spans="1:10">
      <c r="A28" s="22">
        <f t="shared" si="1"/>
        <v>24</v>
      </c>
      <c r="B28" s="22" t="s">
        <v>87</v>
      </c>
      <c r="C28" s="22" t="s">
        <v>88</v>
      </c>
      <c r="D28" s="22" t="s">
        <v>41</v>
      </c>
      <c r="E28" s="22">
        <v>2</v>
      </c>
      <c r="F28" s="22"/>
      <c r="G28" s="26" t="s">
        <v>89</v>
      </c>
      <c r="H28" s="9"/>
      <c r="I28" s="9"/>
      <c r="J28" s="25"/>
    </row>
    <row r="29" s="2" customFormat="1" ht="31" customHeight="1" spans="1:10">
      <c r="A29" s="22">
        <f t="shared" si="1"/>
        <v>25</v>
      </c>
      <c r="B29" s="22" t="s">
        <v>90</v>
      </c>
      <c r="C29" s="22" t="s">
        <v>91</v>
      </c>
      <c r="D29" s="22" t="s">
        <v>41</v>
      </c>
      <c r="E29" s="22">
        <v>20</v>
      </c>
      <c r="F29" s="22"/>
      <c r="G29" s="26"/>
      <c r="H29" s="9"/>
      <c r="I29" s="26" t="s">
        <v>92</v>
      </c>
      <c r="J29" s="25"/>
    </row>
    <row r="30" s="2" customFormat="1" ht="31" customHeight="1" spans="1:10">
      <c r="A30" s="22">
        <f t="shared" si="1"/>
        <v>26</v>
      </c>
      <c r="B30" s="22" t="s">
        <v>93</v>
      </c>
      <c r="C30" s="31" t="s">
        <v>94</v>
      </c>
      <c r="D30" s="22" t="s">
        <v>41</v>
      </c>
      <c r="E30" s="22">
        <v>1</v>
      </c>
      <c r="F30" s="22"/>
      <c r="G30" s="26"/>
      <c r="H30" s="9"/>
      <c r="I30" s="26" t="s">
        <v>95</v>
      </c>
      <c r="J30" s="25"/>
    </row>
    <row r="31" s="2" customFormat="1" ht="31" customHeight="1" spans="1:10">
      <c r="A31" s="22">
        <f t="shared" si="1"/>
        <v>27</v>
      </c>
      <c r="B31" s="22" t="s">
        <v>96</v>
      </c>
      <c r="C31" s="22" t="s">
        <v>97</v>
      </c>
      <c r="D31" s="22" t="s">
        <v>27</v>
      </c>
      <c r="E31" s="22">
        <v>500</v>
      </c>
      <c r="F31" s="22"/>
      <c r="G31" s="9"/>
      <c r="H31" s="9"/>
      <c r="I31" s="9"/>
      <c r="J31" s="25"/>
    </row>
    <row r="32" s="2" customFormat="1" ht="31" customHeight="1" spans="1:10">
      <c r="A32" s="22">
        <f t="shared" si="1"/>
        <v>28</v>
      </c>
      <c r="B32" s="22" t="s">
        <v>98</v>
      </c>
      <c r="C32" s="31" t="s">
        <v>99</v>
      </c>
      <c r="D32" s="22" t="s">
        <v>27</v>
      </c>
      <c r="E32" s="22">
        <v>500</v>
      </c>
      <c r="F32" s="22"/>
      <c r="G32" s="9"/>
      <c r="H32" s="9"/>
      <c r="I32" s="9"/>
      <c r="J32" s="25"/>
    </row>
  </sheetData>
  <mergeCells count="9">
    <mergeCell ref="A1:H1"/>
    <mergeCell ref="A2:J2"/>
    <mergeCell ref="G3:J3"/>
    <mergeCell ref="A3:A4"/>
    <mergeCell ref="B3:B4"/>
    <mergeCell ref="C3:C4"/>
    <mergeCell ref="D3:D4"/>
    <mergeCell ref="E3:E4"/>
    <mergeCell ref="F3:F4"/>
  </mergeCells>
  <hyperlinks>
    <hyperlink ref="G8" r:id="rId1" display="https://item.jd.com/10031190817727.html"/>
    <hyperlink ref="G7" r:id="rId2" display="https://item.jd.com/10026028178134.html#switch-sku"/>
    <hyperlink ref="G19" r:id="rId3" display="https://item.jd.com/1791249859.html"/>
    <hyperlink ref="G20" r:id="rId4" display="https://item.jd.com/100018673020.html"/>
    <hyperlink ref="G21" r:id="rId4" display="https://item.jd.com/100018673020.html"/>
    <hyperlink ref="G22" r:id="rId5" display="https://item.jd.com/30221054450.html"/>
    <hyperlink ref="G25" r:id="rId6" display="https://item.jd.com/10175078671731.html#switch-sku%23switch-sku"/>
    <hyperlink ref="G23" r:id="rId7" display="https://item.jd.com/100113936255.html#switch-sku"/>
    <hyperlink ref="G24" r:id="rId7" display="https://item.jd.com/100113936255.html#switch-sku"/>
    <hyperlink ref="G26" r:id="rId8" display="https://item.jd.com/10035982455137.html#switch-sku"/>
    <hyperlink ref="G27" r:id="rId8" display="https://item.jd.com/10035982455137.html#switch-sku"/>
    <hyperlink ref="G28" r:id="rId9" display="https://item.jd.com/10023511885523.html#none"/>
    <hyperlink ref="I29" r:id="rId10" display="https://e.tb.cn/h.S1e3iZoSqtw5W8w?tk=Bgl74HyrCYa HU926"/>
    <hyperlink ref="I30" r:id="rId11" display="https://e.tb.cn/h.S1O8yJpqnh5yJHF?tk=0o2y4HyAJoW"/>
    <hyperlink ref="G10" r:id="rId12" display="https://item.jd.com/10090114715593.html"/>
    <hyperlink ref="G11" r:id="rId13" display="https://item.jd.com/10091962063277.html#switch-sku"/>
    <hyperlink ref="G12" r:id="rId14" display="https://item.jd.com/10106965694390.html"/>
    <hyperlink ref="G16" r:id="rId15" display="https://item.jd.com/10114607751272.html#switch-sku"/>
    <hyperlink ref="G18" r:id="rId16" display="https://item.jd.com/10091791582691.html#switch-sku"/>
    <hyperlink ref="G6" r:id="rId17" display="https://item.jd.com/10454399603.html"/>
    <hyperlink ref="I17" r:id="rId18" display="https://e.tb.cn/h.SdJG5sS1ZjKvKxN?tk=lLR84vcywcS CZ057 「超波王8819电吹风机大功率2800w负离子清香冷热风发廊专用吹风筒」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C3" sqref="C3"/>
    </sheetView>
  </sheetViews>
  <sheetFormatPr defaultColWidth="9" defaultRowHeight="14.25" outlineLevelCol="6"/>
  <cols>
    <col min="1" max="1" width="5.25" style="1" customWidth="1"/>
    <col min="2" max="2" width="29.75" style="1" customWidth="1"/>
    <col min="3" max="3" width="67.875" style="1" customWidth="1"/>
    <col min="4" max="6" width="8.5" style="1" customWidth="1"/>
    <col min="7" max="7" width="12.875" style="1" customWidth="1"/>
    <col min="8" max="16384" width="9" style="1"/>
  </cols>
  <sheetData>
    <row r="1" s="1" customFormat="1" ht="38.1" customHeight="1" spans="1:7">
      <c r="A1" s="3" t="s">
        <v>100</v>
      </c>
      <c r="B1" s="3"/>
      <c r="C1" s="3"/>
      <c r="D1" s="3"/>
      <c r="E1" s="3"/>
      <c r="F1" s="3"/>
      <c r="G1" s="3"/>
    </row>
    <row r="2" s="1" customFormat="1" ht="44.1" customHeight="1" spans="1:7">
      <c r="A2" s="4" t="s">
        <v>101</v>
      </c>
      <c r="B2" s="4"/>
      <c r="C2" s="4"/>
      <c r="D2" s="4"/>
      <c r="E2" s="4"/>
      <c r="F2" s="4"/>
      <c r="G2" s="4"/>
    </row>
    <row r="3" s="2" customFormat="1" ht="30" customHeight="1" spans="1:7">
      <c r="A3" s="5" t="s">
        <v>11</v>
      </c>
      <c r="B3" s="5" t="s">
        <v>12</v>
      </c>
      <c r="C3" s="6" t="s">
        <v>13</v>
      </c>
      <c r="D3" s="6" t="s">
        <v>14</v>
      </c>
      <c r="E3" s="6" t="s">
        <v>15</v>
      </c>
      <c r="F3" s="7" t="s">
        <v>102</v>
      </c>
      <c r="G3" s="7" t="s">
        <v>103</v>
      </c>
    </row>
    <row r="4" s="2" customFormat="1" ht="30" customHeight="1" spans="1:7">
      <c r="A4" s="5">
        <f>ROW()-3</f>
        <v>1</v>
      </c>
      <c r="B4" s="8" t="s">
        <v>22</v>
      </c>
      <c r="C4" s="9" t="s">
        <v>23</v>
      </c>
      <c r="D4" s="9" t="s">
        <v>24</v>
      </c>
      <c r="E4" s="9">
        <v>1</v>
      </c>
      <c r="F4" s="7"/>
      <c r="G4" s="7"/>
    </row>
    <row r="5" s="2" customFormat="1" ht="30" customHeight="1" spans="1:7">
      <c r="A5" s="5">
        <f t="shared" ref="A5:A14" si="0">ROW()-3</f>
        <v>2</v>
      </c>
      <c r="B5" s="8" t="s">
        <v>25</v>
      </c>
      <c r="C5" s="9" t="s">
        <v>26</v>
      </c>
      <c r="D5" s="9" t="s">
        <v>27</v>
      </c>
      <c r="E5" s="9">
        <v>30</v>
      </c>
      <c r="F5" s="7"/>
      <c r="G5" s="7"/>
    </row>
    <row r="6" s="2" customFormat="1" ht="30" customHeight="1" spans="1:7">
      <c r="A6" s="5">
        <f t="shared" si="0"/>
        <v>3</v>
      </c>
      <c r="B6" s="8" t="s">
        <v>29</v>
      </c>
      <c r="C6" s="9" t="s">
        <v>30</v>
      </c>
      <c r="D6" s="9" t="s">
        <v>31</v>
      </c>
      <c r="E6" s="9">
        <v>10</v>
      </c>
      <c r="F6" s="7"/>
      <c r="G6" s="7"/>
    </row>
    <row r="7" s="2" customFormat="1" ht="30" customHeight="1" spans="1:7">
      <c r="A7" s="5">
        <f t="shared" si="0"/>
        <v>4</v>
      </c>
      <c r="B7" s="8" t="s">
        <v>33</v>
      </c>
      <c r="C7" s="9" t="s">
        <v>34</v>
      </c>
      <c r="D7" s="9" t="s">
        <v>31</v>
      </c>
      <c r="E7" s="9">
        <v>1</v>
      </c>
      <c r="F7" s="7"/>
      <c r="G7" s="7"/>
    </row>
    <row r="8" s="2" customFormat="1" ht="30" customHeight="1" spans="1:7">
      <c r="A8" s="5">
        <f t="shared" si="0"/>
        <v>5</v>
      </c>
      <c r="B8" s="8" t="s">
        <v>36</v>
      </c>
      <c r="C8" s="9" t="s">
        <v>37</v>
      </c>
      <c r="D8" s="9" t="s">
        <v>24</v>
      </c>
      <c r="E8" s="9">
        <v>50</v>
      </c>
      <c r="F8" s="7"/>
      <c r="G8" s="7"/>
    </row>
    <row r="9" s="2" customFormat="1" ht="30" customHeight="1" spans="1:7">
      <c r="A9" s="5">
        <f t="shared" si="0"/>
        <v>6</v>
      </c>
      <c r="B9" s="8" t="s">
        <v>39</v>
      </c>
      <c r="C9" s="9" t="s">
        <v>40</v>
      </c>
      <c r="D9" s="9" t="s">
        <v>41</v>
      </c>
      <c r="E9" s="9">
        <v>5</v>
      </c>
      <c r="F9" s="7"/>
      <c r="G9" s="7"/>
    </row>
    <row r="10" s="2" customFormat="1" ht="30" customHeight="1" spans="1:7">
      <c r="A10" s="5">
        <f t="shared" si="0"/>
        <v>7</v>
      </c>
      <c r="B10" s="8" t="s">
        <v>39</v>
      </c>
      <c r="C10" s="9" t="s">
        <v>43</v>
      </c>
      <c r="D10" s="9" t="s">
        <v>41</v>
      </c>
      <c r="E10" s="9">
        <v>5</v>
      </c>
      <c r="F10" s="7"/>
      <c r="G10" s="7"/>
    </row>
    <row r="11" s="2" customFormat="1" ht="30" customHeight="1" spans="1:7">
      <c r="A11" s="5">
        <f t="shared" si="0"/>
        <v>8</v>
      </c>
      <c r="B11" s="8" t="s">
        <v>39</v>
      </c>
      <c r="C11" s="9" t="s">
        <v>45</v>
      </c>
      <c r="D11" s="9" t="s">
        <v>41</v>
      </c>
      <c r="E11" s="9">
        <v>5</v>
      </c>
      <c r="F11" s="7"/>
      <c r="G11" s="7"/>
    </row>
    <row r="12" s="2" customFormat="1" ht="30" customHeight="1" spans="1:7">
      <c r="A12" s="5">
        <f t="shared" si="0"/>
        <v>9</v>
      </c>
      <c r="B12" s="8" t="s">
        <v>47</v>
      </c>
      <c r="C12" s="9" t="s">
        <v>48</v>
      </c>
      <c r="D12" s="9" t="s">
        <v>49</v>
      </c>
      <c r="E12" s="9">
        <v>200</v>
      </c>
      <c r="F12" s="7"/>
      <c r="G12" s="7"/>
    </row>
    <row r="13" s="2" customFormat="1" ht="30" customHeight="1" spans="1:7">
      <c r="A13" s="5">
        <f t="shared" si="0"/>
        <v>10</v>
      </c>
      <c r="B13" s="8" t="s">
        <v>47</v>
      </c>
      <c r="C13" s="9" t="s">
        <v>50</v>
      </c>
      <c r="D13" s="9" t="s">
        <v>49</v>
      </c>
      <c r="E13" s="9">
        <v>300</v>
      </c>
      <c r="F13" s="7"/>
      <c r="G13" s="7"/>
    </row>
    <row r="14" s="2" customFormat="1" ht="30" customHeight="1" spans="1:7">
      <c r="A14" s="5">
        <f t="shared" si="0"/>
        <v>11</v>
      </c>
      <c r="B14" s="8" t="s">
        <v>51</v>
      </c>
      <c r="C14" s="9" t="s">
        <v>52</v>
      </c>
      <c r="D14" s="9" t="s">
        <v>53</v>
      </c>
      <c r="E14" s="9">
        <v>3</v>
      </c>
      <c r="F14" s="7"/>
      <c r="G14" s="7"/>
    </row>
    <row r="15" s="2" customFormat="1" ht="30" customHeight="1" spans="1:7">
      <c r="A15" s="5">
        <f t="shared" ref="A15:A31" si="1">ROW()-3</f>
        <v>12</v>
      </c>
      <c r="B15" s="8" t="s">
        <v>54</v>
      </c>
      <c r="C15" s="9" t="s">
        <v>55</v>
      </c>
      <c r="D15" s="9" t="s">
        <v>56</v>
      </c>
      <c r="E15" s="9">
        <v>1</v>
      </c>
      <c r="F15" s="7"/>
      <c r="G15" s="7"/>
    </row>
    <row r="16" s="2" customFormat="1" ht="30" customHeight="1" spans="1:7">
      <c r="A16" s="5">
        <f t="shared" si="1"/>
        <v>13</v>
      </c>
      <c r="B16" s="8" t="s">
        <v>58</v>
      </c>
      <c r="C16" s="9" t="s">
        <v>59</v>
      </c>
      <c r="D16" s="9" t="s">
        <v>41</v>
      </c>
      <c r="E16" s="9">
        <v>3</v>
      </c>
      <c r="F16" s="7"/>
      <c r="G16" s="7"/>
    </row>
    <row r="17" s="2" customFormat="1" ht="30" customHeight="1" spans="1:7">
      <c r="A17" s="5">
        <f t="shared" si="1"/>
        <v>14</v>
      </c>
      <c r="B17" s="8" t="s">
        <v>61</v>
      </c>
      <c r="C17" s="9" t="s">
        <v>62</v>
      </c>
      <c r="D17" s="9" t="s">
        <v>31</v>
      </c>
      <c r="E17" s="9">
        <v>1</v>
      </c>
      <c r="F17" s="7"/>
      <c r="G17" s="7"/>
    </row>
    <row r="18" s="2" customFormat="1" ht="30" customHeight="1" spans="1:7">
      <c r="A18" s="5">
        <f t="shared" si="1"/>
        <v>15</v>
      </c>
      <c r="B18" s="8" t="s">
        <v>65</v>
      </c>
      <c r="C18" s="9" t="s">
        <v>66</v>
      </c>
      <c r="D18" s="9" t="s">
        <v>56</v>
      </c>
      <c r="E18" s="9">
        <v>1</v>
      </c>
      <c r="F18" s="7"/>
      <c r="G18" s="7"/>
    </row>
    <row r="19" s="2" customFormat="1" ht="30" customHeight="1" spans="1:7">
      <c r="A19" s="5">
        <f t="shared" si="1"/>
        <v>16</v>
      </c>
      <c r="B19" s="8" t="s">
        <v>68</v>
      </c>
      <c r="C19" s="9" t="s">
        <v>69</v>
      </c>
      <c r="D19" s="9" t="s">
        <v>41</v>
      </c>
      <c r="E19" s="9">
        <v>2</v>
      </c>
      <c r="F19" s="7"/>
      <c r="G19" s="7"/>
    </row>
    <row r="20" s="2" customFormat="1" ht="30" customHeight="1" spans="1:7">
      <c r="A20" s="5">
        <f t="shared" si="1"/>
        <v>17</v>
      </c>
      <c r="B20" s="8" t="s">
        <v>71</v>
      </c>
      <c r="C20" s="9" t="s">
        <v>72</v>
      </c>
      <c r="D20" s="9" t="s">
        <v>41</v>
      </c>
      <c r="E20" s="9">
        <v>6</v>
      </c>
      <c r="F20" s="7"/>
      <c r="G20" s="7"/>
    </row>
    <row r="21" s="2" customFormat="1" ht="30" customHeight="1" spans="1:7">
      <c r="A21" s="5">
        <f t="shared" si="1"/>
        <v>18</v>
      </c>
      <c r="B21" s="8" t="s">
        <v>73</v>
      </c>
      <c r="C21" s="9" t="s">
        <v>74</v>
      </c>
      <c r="D21" s="9" t="s">
        <v>41</v>
      </c>
      <c r="E21" s="9">
        <v>4</v>
      </c>
      <c r="F21" s="7"/>
      <c r="G21" s="7"/>
    </row>
    <row r="22" s="2" customFormat="1" ht="30" customHeight="1" spans="1:7">
      <c r="A22" s="5">
        <f t="shared" si="1"/>
        <v>19</v>
      </c>
      <c r="B22" s="8" t="s">
        <v>76</v>
      </c>
      <c r="C22" s="9" t="s">
        <v>77</v>
      </c>
      <c r="D22" s="9" t="s">
        <v>53</v>
      </c>
      <c r="E22" s="9">
        <v>4</v>
      </c>
      <c r="F22" s="7"/>
      <c r="G22" s="7"/>
    </row>
    <row r="23" s="2" customFormat="1" ht="30" customHeight="1" spans="1:7">
      <c r="A23" s="5">
        <f t="shared" si="1"/>
        <v>20</v>
      </c>
      <c r="B23" s="8" t="s">
        <v>76</v>
      </c>
      <c r="C23" s="9" t="s">
        <v>79</v>
      </c>
      <c r="D23" s="9" t="s">
        <v>53</v>
      </c>
      <c r="E23" s="9">
        <v>1</v>
      </c>
      <c r="F23" s="7"/>
      <c r="G23" s="7"/>
    </row>
    <row r="24" s="2" customFormat="1" ht="30" customHeight="1" spans="1:7">
      <c r="A24" s="5">
        <f t="shared" si="1"/>
        <v>21</v>
      </c>
      <c r="B24" s="8" t="s">
        <v>80</v>
      </c>
      <c r="C24" s="9" t="s">
        <v>81</v>
      </c>
      <c r="D24" s="9" t="s">
        <v>41</v>
      </c>
      <c r="E24" s="9">
        <v>2</v>
      </c>
      <c r="F24" s="7"/>
      <c r="G24" s="7"/>
    </row>
    <row r="25" s="2" customFormat="1" ht="30" customHeight="1" spans="1:7">
      <c r="A25" s="5">
        <f t="shared" si="1"/>
        <v>22</v>
      </c>
      <c r="B25" s="8" t="s">
        <v>83</v>
      </c>
      <c r="C25" s="9" t="s">
        <v>84</v>
      </c>
      <c r="D25" s="9" t="s">
        <v>41</v>
      </c>
      <c r="E25" s="9">
        <v>1</v>
      </c>
      <c r="F25" s="7"/>
      <c r="G25" s="7"/>
    </row>
    <row r="26" s="2" customFormat="1" ht="30" customHeight="1" spans="1:7">
      <c r="A26" s="5">
        <f t="shared" si="1"/>
        <v>23</v>
      </c>
      <c r="B26" s="8" t="s">
        <v>83</v>
      </c>
      <c r="C26" s="9" t="s">
        <v>86</v>
      </c>
      <c r="D26" s="9" t="s">
        <v>41</v>
      </c>
      <c r="E26" s="9">
        <v>1</v>
      </c>
      <c r="F26" s="7"/>
      <c r="G26" s="7"/>
    </row>
    <row r="27" s="2" customFormat="1" ht="30" customHeight="1" spans="1:7">
      <c r="A27" s="5">
        <f t="shared" si="1"/>
        <v>24</v>
      </c>
      <c r="B27" s="8" t="s">
        <v>87</v>
      </c>
      <c r="C27" s="9" t="s">
        <v>88</v>
      </c>
      <c r="D27" s="9" t="s">
        <v>41</v>
      </c>
      <c r="E27" s="9">
        <v>2</v>
      </c>
      <c r="F27" s="7"/>
      <c r="G27" s="7"/>
    </row>
    <row r="28" s="2" customFormat="1" ht="30" customHeight="1" spans="1:7">
      <c r="A28" s="5">
        <f t="shared" si="1"/>
        <v>25</v>
      </c>
      <c r="B28" s="8" t="s">
        <v>90</v>
      </c>
      <c r="C28" s="9" t="s">
        <v>91</v>
      </c>
      <c r="D28" s="9" t="s">
        <v>41</v>
      </c>
      <c r="E28" s="9">
        <v>20</v>
      </c>
      <c r="F28" s="7"/>
      <c r="G28" s="7"/>
    </row>
    <row r="29" s="2" customFormat="1" ht="30" customHeight="1" spans="1:7">
      <c r="A29" s="5">
        <f t="shared" si="1"/>
        <v>26</v>
      </c>
      <c r="B29" s="8" t="s">
        <v>93</v>
      </c>
      <c r="C29" s="9" t="s">
        <v>94</v>
      </c>
      <c r="D29" s="9" t="s">
        <v>41</v>
      </c>
      <c r="E29" s="9">
        <v>1</v>
      </c>
      <c r="F29" s="7"/>
      <c r="G29" s="7"/>
    </row>
    <row r="30" s="2" customFormat="1" ht="30" customHeight="1" spans="1:7">
      <c r="A30" s="5">
        <f t="shared" si="1"/>
        <v>27</v>
      </c>
      <c r="B30" s="8" t="s">
        <v>96</v>
      </c>
      <c r="C30" s="9" t="s">
        <v>97</v>
      </c>
      <c r="D30" s="9" t="s">
        <v>27</v>
      </c>
      <c r="E30" s="9">
        <v>500</v>
      </c>
      <c r="F30" s="7"/>
      <c r="G30" s="7"/>
    </row>
    <row r="31" s="2" customFormat="1" ht="30" customHeight="1" spans="1:7">
      <c r="A31" s="5">
        <f t="shared" si="1"/>
        <v>28</v>
      </c>
      <c r="B31" s="8" t="s">
        <v>98</v>
      </c>
      <c r="C31" s="9" t="s">
        <v>99</v>
      </c>
      <c r="D31" s="9" t="s">
        <v>27</v>
      </c>
      <c r="E31" s="9">
        <v>500</v>
      </c>
      <c r="F31" s="7"/>
      <c r="G31" s="7"/>
    </row>
    <row r="32" s="1" customFormat="1" ht="35.1" customHeight="1" spans="1:7">
      <c r="A32" s="10" t="s">
        <v>104</v>
      </c>
      <c r="B32" s="10"/>
      <c r="C32" s="10"/>
      <c r="D32" s="11" t="s">
        <v>105</v>
      </c>
      <c r="E32" s="11"/>
      <c r="F32" s="11"/>
      <c r="G32" s="11"/>
    </row>
    <row r="33" s="1" customFormat="1" ht="24.95" customHeight="1" spans="1:7">
      <c r="A33" s="12" t="s">
        <v>106</v>
      </c>
      <c r="B33" s="13"/>
      <c r="C33" s="13"/>
      <c r="D33" s="13"/>
      <c r="E33" s="13"/>
      <c r="F33" s="13"/>
      <c r="G33" s="13"/>
    </row>
    <row r="34" s="1" customFormat="1" spans="1:7">
      <c r="A34" s="13"/>
      <c r="B34" s="13"/>
      <c r="C34" s="13"/>
      <c r="D34" s="13"/>
      <c r="E34" s="13"/>
      <c r="F34" s="13"/>
      <c r="G34" s="13"/>
    </row>
    <row r="35" s="1" customFormat="1" spans="1:7">
      <c r="A35" s="13"/>
      <c r="B35" s="13"/>
      <c r="C35" s="13"/>
      <c r="D35" s="13"/>
      <c r="E35" s="13"/>
      <c r="F35" s="13"/>
      <c r="G35" s="13"/>
    </row>
    <row r="36" s="1" customFormat="1" spans="1:7">
      <c r="A36" s="13"/>
      <c r="B36" s="13"/>
      <c r="C36" s="13"/>
      <c r="D36" s="13"/>
      <c r="E36" s="13"/>
      <c r="F36" s="13"/>
      <c r="G36" s="13"/>
    </row>
    <row r="37" s="1" customFormat="1" spans="1:7">
      <c r="A37" s="13"/>
      <c r="B37" s="13"/>
      <c r="C37" s="13"/>
      <c r="D37" s="13"/>
      <c r="E37" s="13"/>
      <c r="F37" s="13"/>
      <c r="G37" s="13"/>
    </row>
    <row r="38" s="1" customFormat="1" spans="1:7">
      <c r="A38" s="13"/>
      <c r="B38" s="13"/>
      <c r="C38" s="13"/>
      <c r="D38" s="13"/>
      <c r="E38" s="13"/>
      <c r="F38" s="13"/>
      <c r="G38" s="13"/>
    </row>
    <row r="39" s="1" customFormat="1" spans="1:7">
      <c r="A39" s="13"/>
      <c r="B39" s="13"/>
      <c r="C39" s="13"/>
      <c r="D39" s="13"/>
      <c r="E39" s="13"/>
      <c r="F39" s="13"/>
      <c r="G39" s="13"/>
    </row>
    <row r="40" s="1" customFormat="1" spans="1:7">
      <c r="A40" s="13"/>
      <c r="B40" s="13"/>
      <c r="C40" s="13"/>
      <c r="D40" s="13"/>
      <c r="E40" s="13"/>
      <c r="F40" s="13"/>
      <c r="G40" s="13"/>
    </row>
    <row r="41" s="1" customFormat="1" spans="1:7">
      <c r="A41" s="13"/>
      <c r="B41" s="13"/>
      <c r="C41" s="13"/>
      <c r="D41" s="13"/>
      <c r="E41" s="13"/>
      <c r="F41" s="13"/>
      <c r="G41" s="13"/>
    </row>
  </sheetData>
  <mergeCells count="5">
    <mergeCell ref="A1:G1"/>
    <mergeCell ref="A2:G2"/>
    <mergeCell ref="A32:C32"/>
    <mergeCell ref="D32:G32"/>
    <mergeCell ref="A33:G4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采购公告</vt:lpstr>
      <vt:lpstr>拟采购物品清单</vt:lpstr>
      <vt:lpstr>采购分项报价单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逸凡</cp:lastModifiedBy>
  <dcterms:created xsi:type="dcterms:W3CDTF">2025-09-15T05:36:00Z</dcterms:created>
  <dcterms:modified xsi:type="dcterms:W3CDTF">2025-10-10T02:45:23Z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445F591087CF45D68E197ED933B172EA_13</vt:lpwstr>
  </property>
  <property fmtid="{D5CDD505-2E9C-101B-9397-08002B2CF9AE}" pid="3" name="KSOProductBuildVer">
    <vt:lpwstr>2052-12.1.0.21915</vt:lpwstr>
  </property>
</Properties>
</file>